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jskoldfe\Downloads\"/>
    </mc:Choice>
  </mc:AlternateContent>
  <xr:revisionPtr revIDLastSave="0" documentId="8_{CCF5187D-C315-4CF2-8C44-081C0A6A782D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Orderguide EPF " sheetId="15" r:id="rId1"/>
    <sheet name="RAMAR" sheetId="24" r:id="rId2"/>
    <sheet name="Config Hjälp 2" sheetId="19" r:id="rId3"/>
    <sheet name="Config Hjälp 3 " sheetId="18" r:id="rId4"/>
    <sheet name="Config Hjälp 4" sheetId="16" r:id="rId5"/>
    <sheet name="Config Hjälp 5" sheetId="20" r:id="rId6"/>
    <sheet name="Config Hjälp 6" sheetId="11" r:id="rId7"/>
  </sheets>
  <definedNames>
    <definedName name="_xlnm._FilterDatabase" localSheetId="0" hidden="1">'Orderguide EPF '!$C$17:$K$274</definedName>
    <definedName name="Nb_Car_Desc_Total">49</definedName>
    <definedName name="_xlnm.Print_Area" localSheetId="0">'Orderguide EPF '!$A$1:$P$274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4" i="15" l="1"/>
  <c r="F273" i="15"/>
  <c r="F271" i="15"/>
  <c r="F270" i="15"/>
  <c r="F268" i="15"/>
  <c r="F267" i="15"/>
  <c r="F266" i="15"/>
  <c r="F264" i="15"/>
  <c r="F262" i="15"/>
  <c r="F261" i="15"/>
  <c r="F260" i="15"/>
  <c r="F259" i="15"/>
  <c r="F257" i="15"/>
  <c r="F255" i="15"/>
  <c r="F254" i="15"/>
  <c r="F253" i="15"/>
  <c r="F250" i="15"/>
  <c r="F248" i="15"/>
  <c r="F247" i="15"/>
  <c r="F246" i="15"/>
  <c r="F243" i="15"/>
  <c r="F241" i="15"/>
  <c r="F240" i="15"/>
  <c r="F238" i="15"/>
  <c r="F237" i="15"/>
  <c r="F236" i="15"/>
  <c r="F235" i="15"/>
  <c r="F234" i="15"/>
  <c r="F233" i="15"/>
  <c r="F232" i="15"/>
  <c r="F231" i="15"/>
  <c r="F229" i="15"/>
  <c r="F228" i="15"/>
  <c r="F227" i="15"/>
  <c r="F225" i="15"/>
  <c r="F224" i="15"/>
  <c r="F223" i="15"/>
  <c r="F221" i="15"/>
  <c r="F220" i="15"/>
  <c r="F219" i="15"/>
  <c r="F218" i="15"/>
  <c r="F216" i="15"/>
  <c r="F214" i="15"/>
  <c r="F213" i="15"/>
  <c r="F212" i="15"/>
  <c r="F211" i="15"/>
  <c r="F209" i="15"/>
  <c r="F207" i="15"/>
  <c r="F206" i="15"/>
  <c r="F203" i="15"/>
  <c r="F202" i="15"/>
  <c r="F201" i="15"/>
  <c r="F200" i="15"/>
  <c r="F199" i="15"/>
  <c r="F197" i="15"/>
  <c r="F195" i="15"/>
  <c r="F193" i="15"/>
  <c r="F190" i="15"/>
  <c r="F189" i="15"/>
  <c r="F188" i="15"/>
  <c r="F187" i="15"/>
  <c r="F185" i="15"/>
  <c r="F184" i="15"/>
  <c r="F183" i="15"/>
  <c r="F182" i="15"/>
  <c r="F180" i="15"/>
  <c r="F179" i="15"/>
  <c r="F176" i="15"/>
  <c r="F174" i="15"/>
  <c r="F173" i="15"/>
  <c r="F172" i="15"/>
  <c r="F169" i="15"/>
  <c r="F168" i="15"/>
  <c r="F167" i="15"/>
  <c r="F166" i="15"/>
  <c r="F164" i="15"/>
  <c r="F163" i="15"/>
  <c r="F162" i="15"/>
  <c r="F161" i="15"/>
  <c r="F157" i="15"/>
  <c r="F156" i="15"/>
  <c r="F154" i="15"/>
  <c r="F152" i="15"/>
  <c r="F149" i="15"/>
  <c r="F147" i="15"/>
  <c r="F146" i="15"/>
  <c r="F145" i="15"/>
  <c r="F144" i="15"/>
  <c r="F142" i="15"/>
  <c r="F141" i="15"/>
  <c r="F139" i="15"/>
  <c r="F138" i="15"/>
  <c r="F137" i="15"/>
  <c r="F136" i="15"/>
  <c r="F135" i="15"/>
  <c r="F134" i="15"/>
  <c r="F132" i="15"/>
  <c r="F131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8" i="15"/>
  <c r="F47" i="15"/>
  <c r="F46" i="15"/>
  <c r="F45" i="15"/>
  <c r="F44" i="15"/>
  <c r="F43" i="15"/>
  <c r="F42" i="15"/>
  <c r="F41" i="15"/>
  <c r="F40" i="15"/>
  <c r="F39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4" i="15"/>
  <c r="F21" i="15"/>
  <c r="F19" i="15"/>
  <c r="F17" i="15"/>
  <c r="E17" i="15"/>
  <c r="D17" i="15"/>
</calcChain>
</file>

<file path=xl/sharedStrings.xml><?xml version="1.0" encoding="utf-8"?>
<sst xmlns="http://schemas.openxmlformats.org/spreadsheetml/2006/main" count="1778" uniqueCount="672">
  <si>
    <t>p</t>
  </si>
  <si>
    <t>MYKÜSCHALL</t>
  </si>
  <si>
    <t>22"</t>
  </si>
  <si>
    <t>24"</t>
  </si>
  <si>
    <t>DCA0012</t>
  </si>
  <si>
    <t>DCA0000</t>
  </si>
  <si>
    <t>DCA1665</t>
  </si>
  <si>
    <t>DCA1670</t>
  </si>
  <si>
    <t>DCA1675</t>
  </si>
  <si>
    <t>DCA1680</t>
  </si>
  <si>
    <t>DCA1685</t>
  </si>
  <si>
    <t>DCA1400</t>
  </si>
  <si>
    <t>DCA1405</t>
  </si>
  <si>
    <t>DCA1425</t>
  </si>
  <si>
    <t>DCA1300</t>
  </si>
  <si>
    <t>DCA1310</t>
  </si>
  <si>
    <t>DCA1770</t>
  </si>
  <si>
    <t>DCA1730</t>
  </si>
  <si>
    <t>DCA1710</t>
  </si>
  <si>
    <t>DCA1760</t>
  </si>
  <si>
    <t>DCA1700</t>
  </si>
  <si>
    <t>DCA1715</t>
  </si>
  <si>
    <t>DCA1305</t>
  </si>
  <si>
    <t>DCA1780</t>
  </si>
  <si>
    <t>DCA1100</t>
  </si>
  <si>
    <t>DCA1315</t>
  </si>
  <si>
    <t>DCA1320</t>
  </si>
  <si>
    <t>DCA1325</t>
  </si>
  <si>
    <t>DCA1330</t>
  </si>
  <si>
    <t>DCA1335</t>
  </si>
  <si>
    <t>DCA1340</t>
  </si>
  <si>
    <t>DCA1345</t>
  </si>
  <si>
    <t>DCA1350</t>
  </si>
  <si>
    <t>DCA1355</t>
  </si>
  <si>
    <t>DCA1415</t>
  </si>
  <si>
    <t>DCA1435</t>
  </si>
  <si>
    <t>DCA1445</t>
  </si>
  <si>
    <t>DCA1460</t>
  </si>
  <si>
    <t>DCA1470</t>
  </si>
  <si>
    <t>DCA1480</t>
  </si>
  <si>
    <t>DCA1490</t>
  </si>
  <si>
    <t>DCA1625</t>
  </si>
  <si>
    <t>DCA1630</t>
  </si>
  <si>
    <t>DCA1635</t>
  </si>
  <si>
    <t>DCA1640</t>
  </si>
  <si>
    <t>DCA1645</t>
  </si>
  <si>
    <t>DCA1650</t>
  </si>
  <si>
    <t>DCA1655</t>
  </si>
  <si>
    <t>DCA1660</t>
  </si>
  <si>
    <t>DCA1705</t>
  </si>
  <si>
    <t>DCA1720</t>
  </si>
  <si>
    <t>DCA1725</t>
  </si>
  <si>
    <t>DCA1735</t>
  </si>
  <si>
    <t>DCA1740</t>
  </si>
  <si>
    <t>DCA1745</t>
  </si>
  <si>
    <t>DCA1750</t>
  </si>
  <si>
    <t>DCA1755</t>
  </si>
  <si>
    <t>DCA1765</t>
  </si>
  <si>
    <t>DCA1775</t>
  </si>
  <si>
    <t>DCA1805</t>
  </si>
  <si>
    <t>DCA1810</t>
  </si>
  <si>
    <t>DCA1815</t>
  </si>
  <si>
    <t>DCA1820</t>
  </si>
  <si>
    <t>DCA1825</t>
  </si>
  <si>
    <t>DCA1830</t>
  </si>
  <si>
    <t>DCA1835</t>
  </si>
  <si>
    <t>DCA1840</t>
  </si>
  <si>
    <t>DCA1845</t>
  </si>
  <si>
    <t>DCA1850</t>
  </si>
  <si>
    <t>DCA1855</t>
  </si>
  <si>
    <t>DCA1860</t>
  </si>
  <si>
    <t>DCA1865</t>
  </si>
  <si>
    <t>DCA1870</t>
  </si>
  <si>
    <t>DCA1900</t>
  </si>
  <si>
    <t>DCA1902</t>
  </si>
  <si>
    <t>DCA1904</t>
  </si>
  <si>
    <t>DCA1906</t>
  </si>
  <si>
    <t>DCA1908</t>
  </si>
  <si>
    <t>DCA1910</t>
  </si>
  <si>
    <t>DCA1912</t>
  </si>
  <si>
    <t>DCA1914</t>
  </si>
  <si>
    <t>DCA1916</t>
  </si>
  <si>
    <t>DCA1918</t>
  </si>
  <si>
    <t>DCA1920</t>
  </si>
  <si>
    <t>DCA1922</t>
  </si>
  <si>
    <t>DCA1924</t>
  </si>
  <si>
    <t>DCA1926</t>
  </si>
  <si>
    <t>DCA1928</t>
  </si>
  <si>
    <t>DCA1930</t>
  </si>
  <si>
    <t>DCA1932</t>
  </si>
  <si>
    <t>DCA1934</t>
  </si>
  <si>
    <t>DCA1936</t>
  </si>
  <si>
    <t>DCA1938</t>
  </si>
  <si>
    <t>DCA1940</t>
  </si>
  <si>
    <t>DCA1942</t>
  </si>
  <si>
    <t>DCA1944</t>
  </si>
  <si>
    <t>DCA1946</t>
  </si>
  <si>
    <t>DCA1948</t>
  </si>
  <si>
    <t>DCA1950</t>
  </si>
  <si>
    <t>DCA1952</t>
  </si>
  <si>
    <t>DCA1954</t>
  </si>
  <si>
    <t>DCA1956</t>
  </si>
  <si>
    <t>DCA1958</t>
  </si>
  <si>
    <t>DCA1960</t>
  </si>
  <si>
    <t>DCA1962</t>
  </si>
  <si>
    <t>DCA2130</t>
  </si>
  <si>
    <t>DCA2140</t>
  </si>
  <si>
    <t>DCA2155</t>
  </si>
  <si>
    <t>DCA2160</t>
  </si>
  <si>
    <t>DCA2165</t>
  </si>
  <si>
    <t>DCA2170</t>
  </si>
  <si>
    <t>DCA2175</t>
  </si>
  <si>
    <t>DCA2180</t>
  </si>
  <si>
    <t>DCA2220</t>
  </si>
  <si>
    <t>DCA2230</t>
  </si>
  <si>
    <t>DCA2400</t>
  </si>
  <si>
    <t>DCA2420</t>
  </si>
  <si>
    <t>DCA2430</t>
  </si>
  <si>
    <t>DCA2450</t>
  </si>
  <si>
    <t>DCA2620</t>
  </si>
  <si>
    <t>DCA2800</t>
  </si>
  <si>
    <t>DCA2700</t>
  </si>
  <si>
    <t>DCA3000</t>
  </si>
  <si>
    <t>DCA3010</t>
  </si>
  <si>
    <t>DCA3020</t>
  </si>
  <si>
    <t>DCA3030</t>
  </si>
  <si>
    <t>DCA3100</t>
  </si>
  <si>
    <t>DCA3110</t>
  </si>
  <si>
    <t>DCA3120</t>
  </si>
  <si>
    <t>DCA3130</t>
  </si>
  <si>
    <t>DCA3260</t>
  </si>
  <si>
    <t>DCA3270</t>
  </si>
  <si>
    <t>DCA3280</t>
  </si>
  <si>
    <t>DCA3310</t>
  </si>
  <si>
    <t>DCA3450</t>
  </si>
  <si>
    <t>DCA3500</t>
  </si>
  <si>
    <t>DCA3510</t>
  </si>
  <si>
    <t>DCA3530</t>
  </si>
  <si>
    <t>DCA3600</t>
  </si>
  <si>
    <t>DCA3610</t>
  </si>
  <si>
    <t>DCA3630</t>
  </si>
  <si>
    <t>DCA4000</t>
  </si>
  <si>
    <t>DCA5100</t>
  </si>
  <si>
    <t>DCA5200</t>
  </si>
  <si>
    <t>DCA5350</t>
  </si>
  <si>
    <t>DCA5450</t>
  </si>
  <si>
    <t>DCA5550</t>
  </si>
  <si>
    <t>DCA6000</t>
  </si>
  <si>
    <t>DCA6010</t>
  </si>
  <si>
    <t>DCA6020</t>
  </si>
  <si>
    <t>DCA6100</t>
  </si>
  <si>
    <t>DCA6110</t>
  </si>
  <si>
    <t>DCA6120</t>
  </si>
  <si>
    <t>DCA6130</t>
  </si>
  <si>
    <t>DCA6300</t>
  </si>
  <si>
    <t>DCA6400</t>
  </si>
  <si>
    <t>DCA6410</t>
  </si>
  <si>
    <t>DCA6510</t>
  </si>
  <si>
    <t>DCA6550</t>
  </si>
  <si>
    <t>DCA6600</t>
  </si>
  <si>
    <t>DCA6660</t>
  </si>
  <si>
    <t>DCA6700</t>
  </si>
  <si>
    <t>DCA6710</t>
  </si>
  <si>
    <t>DCA6740</t>
  </si>
  <si>
    <t>DCA6750</t>
  </si>
  <si>
    <t>DCA6760</t>
  </si>
  <si>
    <t>DCA6770</t>
  </si>
  <si>
    <t>DCA6780</t>
  </si>
  <si>
    <t>DCA6820</t>
  </si>
  <si>
    <t>DCA6840</t>
  </si>
  <si>
    <t>DCA6900</t>
  </si>
  <si>
    <t>DCA7200</t>
  </si>
  <si>
    <t>DCA7210</t>
  </si>
  <si>
    <t>DCA7250</t>
  </si>
  <si>
    <t>DCA7300</t>
  </si>
  <si>
    <t>DCA7500</t>
  </si>
  <si>
    <t>DCA7510</t>
  </si>
  <si>
    <t>DCA7520</t>
  </si>
  <si>
    <t>DCA7600</t>
  </si>
  <si>
    <t>DCA7800</t>
  </si>
  <si>
    <t>DCA7820</t>
  </si>
  <si>
    <t>DCA7830</t>
  </si>
  <si>
    <t>DCA7900</t>
  </si>
  <si>
    <t>DCA8100</t>
  </si>
  <si>
    <t>DCA8110</t>
  </si>
  <si>
    <t>DCA8120</t>
  </si>
  <si>
    <t>DCA8200</t>
  </si>
  <si>
    <t>DCA8210</t>
  </si>
  <si>
    <t>DCA8450</t>
  </si>
  <si>
    <t>DCA4195</t>
  </si>
  <si>
    <t>TAG</t>
  </si>
  <si>
    <t>STYLING</t>
  </si>
  <si>
    <t>DCA4310</t>
  </si>
  <si>
    <t>DCA6430</t>
  </si>
  <si>
    <t>26"</t>
  </si>
  <si>
    <t>DCA6580</t>
  </si>
  <si>
    <t>DCA6720</t>
  </si>
  <si>
    <t>DCA3540</t>
  </si>
  <si>
    <t>DCA3640</t>
  </si>
  <si>
    <t>RED</t>
  </si>
  <si>
    <t>DCA7810</t>
  </si>
  <si>
    <t/>
  </si>
  <si>
    <t xml:space="preserve"> 280 MM</t>
  </si>
  <si>
    <t xml:space="preserve"> 300 MM</t>
  </si>
  <si>
    <t xml:space="preserve"> 320 MM</t>
  </si>
  <si>
    <t xml:space="preserve"> 340 MM</t>
  </si>
  <si>
    <t xml:space="preserve"> 360 MM </t>
  </si>
  <si>
    <t xml:space="preserve"> 380 MM</t>
  </si>
  <si>
    <t xml:space="preserve"> 400 MM</t>
  </si>
  <si>
    <t xml:space="preserve"> 420 MM</t>
  </si>
  <si>
    <t xml:space="preserve"> 440 MM</t>
  </si>
  <si>
    <t xml:space="preserve"> 460 MM</t>
  </si>
  <si>
    <t xml:space="preserve"> 480 MM</t>
  </si>
  <si>
    <t xml:space="preserve"> 500 MM</t>
  </si>
  <si>
    <t xml:space="preserve">320 MM </t>
  </si>
  <si>
    <t xml:space="preserve">340 MM </t>
  </si>
  <si>
    <t xml:space="preserve">360 MM </t>
  </si>
  <si>
    <t xml:space="preserve">380 MM </t>
  </si>
  <si>
    <t>400 MM</t>
  </si>
  <si>
    <t xml:space="preserve">420 MM </t>
  </si>
  <si>
    <t>440 MM</t>
  </si>
  <si>
    <t xml:space="preserve">460 MM </t>
  </si>
  <si>
    <t xml:space="preserve">480 MM </t>
  </si>
  <si>
    <t xml:space="preserve">500 MM </t>
  </si>
  <si>
    <t>300 MM</t>
  </si>
  <si>
    <t xml:space="preserve">330 MM </t>
  </si>
  <si>
    <t xml:space="preserve">345 MM </t>
  </si>
  <si>
    <t>360 MM</t>
  </si>
  <si>
    <t>375 MM</t>
  </si>
  <si>
    <t>390 MM</t>
  </si>
  <si>
    <t>405 MM</t>
  </si>
  <si>
    <t>420 MM</t>
  </si>
  <si>
    <t>435 MM</t>
  </si>
  <si>
    <t>450 MM</t>
  </si>
  <si>
    <t>465 MM</t>
  </si>
  <si>
    <t>480 MM</t>
  </si>
  <si>
    <t>495 MM</t>
  </si>
  <si>
    <t>510 MM</t>
  </si>
  <si>
    <t>380 MM</t>
  </si>
  <si>
    <t xml:space="preserve">390 MM </t>
  </si>
  <si>
    <t xml:space="preserve">410 MM </t>
  </si>
  <si>
    <t>430 MM</t>
  </si>
  <si>
    <t xml:space="preserve">440 MM </t>
  </si>
  <si>
    <t>470 MM</t>
  </si>
  <si>
    <t xml:space="preserve">490 MM </t>
  </si>
  <si>
    <t xml:space="preserve">520 MM </t>
  </si>
  <si>
    <t xml:space="preserve">530 MM </t>
  </si>
  <si>
    <t>370 MM</t>
  </si>
  <si>
    <t>410 MM</t>
  </si>
  <si>
    <t>460 MM</t>
  </si>
  <si>
    <t>490 MM</t>
  </si>
  <si>
    <t>500 MM</t>
  </si>
  <si>
    <t xml:space="preserve">200 MM </t>
  </si>
  <si>
    <t>210 MM</t>
  </si>
  <si>
    <t xml:space="preserve">220 MM </t>
  </si>
  <si>
    <t xml:space="preserve">230 MM </t>
  </si>
  <si>
    <t xml:space="preserve">240 MM </t>
  </si>
  <si>
    <t>250 MM</t>
  </si>
  <si>
    <t xml:space="preserve">260 MM </t>
  </si>
  <si>
    <t xml:space="preserve">270 MM </t>
  </si>
  <si>
    <t xml:space="preserve">280 MM </t>
  </si>
  <si>
    <t xml:space="preserve">290 MM </t>
  </si>
  <si>
    <t xml:space="preserve">310 MM </t>
  </si>
  <si>
    <t>320 MM</t>
  </si>
  <si>
    <t>340 MM</t>
  </si>
  <si>
    <t>350 MM</t>
  </si>
  <si>
    <t xml:space="preserve">510 MM </t>
  </si>
  <si>
    <t>25"</t>
  </si>
  <si>
    <t>DCA6420</t>
  </si>
  <si>
    <t>KÜSCHALL COMPACT 2.0</t>
  </si>
  <si>
    <t>SWING AWAY STANDARD</t>
  </si>
  <si>
    <t>DCA8850</t>
  </si>
  <si>
    <t>4"</t>
  </si>
  <si>
    <t>5"</t>
  </si>
  <si>
    <t>6"</t>
  </si>
  <si>
    <t>STD</t>
  </si>
  <si>
    <t>Std</t>
  </si>
  <si>
    <t>NC</t>
  </si>
  <si>
    <t>70°</t>
  </si>
  <si>
    <t>80°</t>
  </si>
  <si>
    <t>LLL 200</t>
  </si>
  <si>
    <t>LLL 210</t>
  </si>
  <si>
    <t>LLL 220</t>
  </si>
  <si>
    <t>LLL 230</t>
  </si>
  <si>
    <t>LLL 240</t>
  </si>
  <si>
    <t>LLL 250</t>
  </si>
  <si>
    <t>LLL 260</t>
  </si>
  <si>
    <t>LLL 270</t>
  </si>
  <si>
    <t>LLL 280</t>
  </si>
  <si>
    <t>LLL 290</t>
  </si>
  <si>
    <t>LLL 300</t>
  </si>
  <si>
    <t>LLL 310</t>
  </si>
  <si>
    <t>LLL 320</t>
  </si>
  <si>
    <t>LLL 330</t>
  </si>
  <si>
    <t>LLL 340</t>
  </si>
  <si>
    <t>LLL 350</t>
  </si>
  <si>
    <t>LLL 360</t>
  </si>
  <si>
    <t>LLL 370</t>
  </si>
  <si>
    <t>LLL 380</t>
  </si>
  <si>
    <t>LLL 390</t>
  </si>
  <si>
    <t>LLL 400</t>
  </si>
  <si>
    <t>LLL 410</t>
  </si>
  <si>
    <t>LLL 420</t>
  </si>
  <si>
    <t>LLL 430</t>
  </si>
  <si>
    <t>LLL 440</t>
  </si>
  <si>
    <t>LLL 450</t>
  </si>
  <si>
    <t>LLL 460</t>
  </si>
  <si>
    <t>LLL 470</t>
  </si>
  <si>
    <t>LLL 480</t>
  </si>
  <si>
    <t>LLL 490</t>
  </si>
  <si>
    <t>LLL 500</t>
  </si>
  <si>
    <t>LLL 510</t>
  </si>
  <si>
    <t>Position</t>
  </si>
  <si>
    <t>RSTF360</t>
  </si>
  <si>
    <t>RSTF370</t>
  </si>
  <si>
    <t>RSTF380</t>
  </si>
  <si>
    <t>RSTF390</t>
  </si>
  <si>
    <t>RSTF400</t>
  </si>
  <si>
    <t>RSTF410</t>
  </si>
  <si>
    <t>RSTF420</t>
  </si>
  <si>
    <t>RSTF430</t>
  </si>
  <si>
    <t>RSTF440</t>
  </si>
  <si>
    <t>RSTF450</t>
  </si>
  <si>
    <t>RSTF460</t>
  </si>
  <si>
    <t>RSTF470</t>
  </si>
  <si>
    <t>RSTF480</t>
  </si>
  <si>
    <t>RSTF490</t>
  </si>
  <si>
    <t>RSTF500</t>
  </si>
  <si>
    <t>SD 320-380</t>
  </si>
  <si>
    <t>SD 400</t>
  </si>
  <si>
    <t>SD 420</t>
  </si>
  <si>
    <t>SD 440</t>
  </si>
  <si>
    <t>SD 460</t>
  </si>
  <si>
    <t>SD 480</t>
  </si>
  <si>
    <t>SD 500</t>
  </si>
  <si>
    <t>FSTF
380</t>
  </si>
  <si>
    <t>FSTF
390</t>
  </si>
  <si>
    <t>FSTF
400</t>
  </si>
  <si>
    <t>FSTF
410</t>
  </si>
  <si>
    <t>FSTF
420</t>
  </si>
  <si>
    <t>FSTF
430</t>
  </si>
  <si>
    <t>FSTF
440</t>
  </si>
  <si>
    <t>FSTF
450</t>
  </si>
  <si>
    <t>FSTF
460</t>
  </si>
  <si>
    <t>FSTF
470</t>
  </si>
  <si>
    <t>FSTF
480</t>
  </si>
  <si>
    <t>FSTF
490</t>
  </si>
  <si>
    <t>FSTF
500</t>
  </si>
  <si>
    <t>FSTF
510</t>
  </si>
  <si>
    <t>FSTF
520</t>
  </si>
  <si>
    <t>FSTF
530</t>
  </si>
  <si>
    <t>25''</t>
  </si>
  <si>
    <t>26''</t>
  </si>
  <si>
    <r>
      <rPr>
        <b/>
        <sz val="11"/>
        <color theme="1"/>
        <rFont val="Calibri"/>
        <family val="2"/>
      </rPr>
      <t xml:space="preserve">             FSTF 
LLL     </t>
    </r>
    <r>
      <rPr>
        <b/>
        <sz val="9"/>
        <color theme="1"/>
        <rFont val="Calibri"/>
        <family val="2"/>
      </rPr>
      <t xml:space="preserve"> </t>
    </r>
  </si>
  <si>
    <t>DCA2490</t>
  </si>
  <si>
    <t>Hemi*</t>
  </si>
  <si>
    <t>FSTF 370</t>
  </si>
  <si>
    <t>FSTF 380</t>
  </si>
  <si>
    <t>Hemi</t>
  </si>
  <si>
    <t>FSTF 390</t>
  </si>
  <si>
    <t>FSTF 400</t>
  </si>
  <si>
    <t>FSTF 410</t>
  </si>
  <si>
    <t>Std*</t>
  </si>
  <si>
    <t>FSTF 420</t>
  </si>
  <si>
    <t>FSTF 430</t>
  </si>
  <si>
    <t>FSTF 440</t>
  </si>
  <si>
    <t>FSTF 450</t>
  </si>
  <si>
    <t>FSTF 460</t>
  </si>
  <si>
    <t>FSTF 470</t>
  </si>
  <si>
    <t>FSTF 480</t>
  </si>
  <si>
    <t>FSTF 490</t>
  </si>
  <si>
    <t>FSTF 500</t>
  </si>
  <si>
    <t>FSTF 510</t>
  </si>
  <si>
    <t>FSTF 520</t>
  </si>
  <si>
    <t>FSTF 530</t>
  </si>
  <si>
    <t>Hemi* / Std*</t>
  </si>
  <si>
    <t>DCA2860</t>
  </si>
  <si>
    <t>FSTF
370</t>
  </si>
  <si>
    <t>DCA3405</t>
  </si>
  <si>
    <t>SPACE BLACK (RAL 9005)</t>
  </si>
  <si>
    <t>DCA6625</t>
  </si>
  <si>
    <t>!SPS1652810</t>
  </si>
  <si>
    <t>!SPS1668653</t>
  </si>
  <si>
    <t>!SPS1652870</t>
  </si>
  <si>
    <t>!SPS1672044</t>
  </si>
  <si>
    <t>!SPS1665753</t>
  </si>
  <si>
    <t>!SPS1665072</t>
  </si>
  <si>
    <t>!SPS1665073</t>
  </si>
  <si>
    <t>!SPS1665074</t>
  </si>
  <si>
    <t>!SPS1672042</t>
  </si>
  <si>
    <t>!SPS1652821</t>
  </si>
  <si>
    <t>!SPS1652854</t>
  </si>
  <si>
    <t>!SPS1665752</t>
  </si>
  <si>
    <t>!SPS1537694</t>
  </si>
  <si>
    <t>!SPS1672658</t>
  </si>
  <si>
    <t>!SPS1652809</t>
  </si>
  <si>
    <t>!SPS1652887</t>
  </si>
  <si>
    <t>!SPS1668318</t>
  </si>
  <si>
    <t>!SPS1668317</t>
  </si>
  <si>
    <t>!SPS1652778</t>
  </si>
  <si>
    <t>!SPS1652796</t>
  </si>
  <si>
    <t>!SPS1652874</t>
  </si>
  <si>
    <t>!SPS1672178</t>
  </si>
  <si>
    <t>!SPS1652774</t>
  </si>
  <si>
    <t>!SPS1669460</t>
  </si>
  <si>
    <t>!SPS1665807</t>
  </si>
  <si>
    <t>!SPS1652812</t>
  </si>
  <si>
    <t>!SPS1652893</t>
  </si>
  <si>
    <t>!SPS1652901</t>
  </si>
  <si>
    <t>!SPS1652894</t>
  </si>
  <si>
    <t>!SPS1672792</t>
  </si>
  <si>
    <t>#SPLCOMPACT18</t>
  </si>
  <si>
    <t>&lt;SPCCOMPACT18_10</t>
  </si>
  <si>
    <t>&lt;SPCCOMPACT18_25</t>
  </si>
  <si>
    <t>&lt;SPCCOMPACT18_20</t>
  </si>
  <si>
    <t>&lt;SPCCOMPACT18_30</t>
  </si>
  <si>
    <t>&lt;SPCCOMPACT18_35</t>
  </si>
  <si>
    <t>&lt;SPCCOMPACT18_96</t>
  </si>
  <si>
    <t>&lt;SPCCOMPACT18_55</t>
  </si>
  <si>
    <t>!SPS1673826</t>
  </si>
  <si>
    <t>u</t>
  </si>
  <si>
    <t>Hälband enbart två delade vinkelfasta fotplattor</t>
  </si>
  <si>
    <t>Ej fällbar rygg</t>
  </si>
  <si>
    <t>Ryggvinkel 82°</t>
  </si>
  <si>
    <t>Ryggvinkel 86°</t>
  </si>
  <si>
    <t>Ryggvinkel 90°</t>
  </si>
  <si>
    <t>Ryggvinkel 94°</t>
  </si>
  <si>
    <t>Ryggvinkel 98°</t>
  </si>
  <si>
    <t>Ryggvinkel 102°</t>
  </si>
  <si>
    <t>Ryggöverdrag Premin Black</t>
  </si>
  <si>
    <t xml:space="preserve">Ryggöverdrag Aero </t>
  </si>
  <si>
    <t>justerbar med kardborre</t>
  </si>
  <si>
    <t>Utan körhandtag</t>
  </si>
  <si>
    <t>Fasta körhandtag långa</t>
  </si>
  <si>
    <t>Bakompåliggande körhandtag</t>
  </si>
  <si>
    <t>Fällbara körhandtag</t>
  </si>
  <si>
    <t>Sits med tre kardborre band för sittdyna</t>
  </si>
  <si>
    <t>Sittdyna nylon standard 60mm tjock</t>
  </si>
  <si>
    <t>Benstöd 70° - höger</t>
  </si>
  <si>
    <t>Benstöd 80° - höger</t>
  </si>
  <si>
    <t>Benstöd Amputation höger</t>
  </si>
  <si>
    <t>Benstödd vinkelställbar höger</t>
  </si>
  <si>
    <t>Benstöd 70° - vänster</t>
  </si>
  <si>
    <t>Benstöd 80° - vänster</t>
  </si>
  <si>
    <t>Benstöd Amputation vänster</t>
  </si>
  <si>
    <t>Benstödd vinkelställbar vänster</t>
  </si>
  <si>
    <t>Fotplatta vinkelfast plast</t>
  </si>
  <si>
    <t>Fotplatta vinkelställbar carbon</t>
  </si>
  <si>
    <t>Fotplatta hel vinkelställbar</t>
  </si>
  <si>
    <t>Länkhjul Komfort 6 tum massiva svarta</t>
  </si>
  <si>
    <t>Länkhjul Komfort 5 tum massiva svarta</t>
  </si>
  <si>
    <t>Länkhjul Komfort 4 tum massiva svarta</t>
  </si>
  <si>
    <t>Länkhjul Froglegs 4 tum massiva svarta</t>
  </si>
  <si>
    <t>Länkhjul Froglegs 5 tum massiva svarta</t>
  </si>
  <si>
    <t xml:space="preserve">Pos 1 </t>
  </si>
  <si>
    <t>Pos 2</t>
  </si>
  <si>
    <t>Pos 3</t>
  </si>
  <si>
    <t>Pos 4</t>
  </si>
  <si>
    <t>Mest aktiv/minst stabil</t>
  </si>
  <si>
    <t>Minst aktiv/Mest stabil</t>
  </si>
  <si>
    <t>Tetra axel för drivhjul</t>
  </si>
  <si>
    <t>22", 24'', 26'' Kuschall Starec kryssekrat</t>
  </si>
  <si>
    <t xml:space="preserve">Bromsspaksförlängare </t>
  </si>
  <si>
    <t>Tippskydd höger</t>
  </si>
  <si>
    <t>Tippskydd vänster</t>
  </si>
  <si>
    <t>Tippskydd både sidor</t>
  </si>
  <si>
    <t>Transport kit</t>
  </si>
  <si>
    <t>Ej för rygghöjd under 40cm</t>
  </si>
  <si>
    <t>Tramprör höger</t>
  </si>
  <si>
    <t>Tramprör vänster</t>
  </si>
  <si>
    <t>Tramprör båda sidor</t>
  </si>
  <si>
    <t>Kryckkäpp hållare höger</t>
  </si>
  <si>
    <t>Kryckkäpp hållare vänster</t>
  </si>
  <si>
    <t>Bord</t>
  </si>
  <si>
    <t>Bodypiont Mobility bag</t>
  </si>
  <si>
    <t>Reflexer monterade på ekrar</t>
  </si>
  <si>
    <t>Midjebälte</t>
  </si>
  <si>
    <t>Broms drag</t>
  </si>
  <si>
    <t>Broms light active</t>
  </si>
  <si>
    <t>Camber 0°</t>
  </si>
  <si>
    <t>Camber 3°</t>
  </si>
  <si>
    <t>Vinkelställbar rygg</t>
  </si>
  <si>
    <t>Vinkelställbar och fällbar rygg</t>
  </si>
  <si>
    <t>Klädskydd plast avtagbara</t>
  </si>
  <si>
    <t>Däckskydd plast avtagbara</t>
  </si>
  <si>
    <t>Armstöd Swingaway m kort dyna avtagbart höjdjusterbart höger</t>
  </si>
  <si>
    <t>Armstöd kort dyna med sidoskydd avtagbart höjdjusterbart höger</t>
  </si>
  <si>
    <t>Armstöd lång dyna med sidoskydd avtagbar höjdjusterbart höger</t>
  </si>
  <si>
    <t>Armstöd kort dyna med sidoskydd avtagbart höjdjusterbart vänster</t>
  </si>
  <si>
    <t>Armstöd lång dyna med sidoskydd avtagbar höjdjusterbart vänster</t>
  </si>
  <si>
    <t>Armstöd Swingaway m Hemi dyna höjdjusterbar avtagbart höger</t>
  </si>
  <si>
    <t>Armstöd Swingaway m kort dyna avtagbart höjdjusterbart vänster</t>
  </si>
  <si>
    <t>Armstöd Swingaway m Hemi dyna höjdjusterbar avtagbart vänster</t>
  </si>
  <si>
    <t>Ökar sittbredden mellan 0 o 10mm</t>
  </si>
  <si>
    <t>Minskar sittbredd mellan 0 o 10mm</t>
  </si>
  <si>
    <t>Välj fotplatta</t>
  </si>
  <si>
    <t>Vinkeställbar fotplatta inkl hälband ingår(likadan som till Azalea)</t>
  </si>
  <si>
    <t>Sittplatta avtagbar</t>
  </si>
  <si>
    <t>Väska f sits</t>
  </si>
  <si>
    <t>Monterad 3cm från däck. Justerbar till 4cm</t>
  </si>
  <si>
    <t>Monterad 3cm frn däck. Ej justerbar</t>
  </si>
  <si>
    <t>Man kan max ha två av tillbehören Tippskydd, Tramprör eller Kryckkäpphållare på varje sida</t>
  </si>
  <si>
    <t>BodyPoint Evoflex S inkl skruv  WITH PUSH BUTTON</t>
  </si>
  <si>
    <t>BodyPoint Evoflex M inkl skruv WITH REHAB LATCH</t>
  </si>
  <si>
    <t>BodyPoint Evoflex L inkl skruv WITH REHAB LATCH</t>
  </si>
  <si>
    <t>Drivring supergripp dist 3 o 4cm. För 22, 24 o 26 tum</t>
  </si>
  <si>
    <t>Drivring rostfri dist 3cm. För 24 o 26 tum</t>
  </si>
  <si>
    <t>Drivring titan dist 3 o 4cm. För 24 tum</t>
  </si>
  <si>
    <t>Drivring Gekko Carbolife  dist 3 o 4cm. För 24 o 25 tum</t>
  </si>
  <si>
    <t>Drivring Gekko Carbolife S dist 3 o 4cm. För 24 o 25 tum</t>
  </si>
  <si>
    <t>Drivring Curve Carbolife dist 3 o 4cm. För 24 tum</t>
  </si>
  <si>
    <t>Drivring Quadro Carbolife dist 3 o 4cm. För 24 tum</t>
  </si>
  <si>
    <t>Drivring alu grå dist 3 o 4cm. För  22, 24, 25 o 26 tum</t>
  </si>
  <si>
    <t xml:space="preserve">Däck massivt svart PU 24x1.3/8 tum </t>
  </si>
  <si>
    <t xml:space="preserve">Däck Liteguard (25-540) 24 x 1 tum </t>
  </si>
  <si>
    <t>Däck Alpha Protect  22, 24, 25 o 26 x 1 tum</t>
  </si>
  <si>
    <t>Passar ej vårdarbromsade hjul</t>
  </si>
  <si>
    <t>24 o 26 tum svart nav o fälg. 22 tum svart fälg och silver nav</t>
  </si>
  <si>
    <t>Svart nav, fälg o ekrar</t>
  </si>
  <si>
    <t>Massiva som special</t>
  </si>
  <si>
    <t>MODELL</t>
  </si>
  <si>
    <t>RAM</t>
  </si>
  <si>
    <t>SITTBREDD (SW)</t>
  </si>
  <si>
    <t>SITTDJUP (SD)</t>
  </si>
  <si>
    <t>RYGGHÖJD (BH)</t>
  </si>
  <si>
    <t>SITTHÖJD FRAM (FSTF)</t>
  </si>
  <si>
    <t>SITTHÖJD BAK (RSTF)</t>
  </si>
  <si>
    <t xml:space="preserve">ENBART MED 22 TUM DRIVHJUL </t>
  </si>
  <si>
    <t>UNDERBENSLÄNGD (LLL)</t>
  </si>
  <si>
    <t>RYGG</t>
  </si>
  <si>
    <t xml:space="preserve">MODELL </t>
  </si>
  <si>
    <t>RYGGVINKEL</t>
  </si>
  <si>
    <t>RYGGKLÄDSEL</t>
  </si>
  <si>
    <t>KÖRHANDTAG</t>
  </si>
  <si>
    <t>NACKSTÖD</t>
  </si>
  <si>
    <t>SITS</t>
  </si>
  <si>
    <t>SITSKLÄDSEL</t>
  </si>
  <si>
    <t>SITTDYNA</t>
  </si>
  <si>
    <t>VAL SITS</t>
  </si>
  <si>
    <t>BENSTÖD OCH FOTSTÖD</t>
  </si>
  <si>
    <t>BENSTÖD HÖGER</t>
  </si>
  <si>
    <t>BENSTÖD VÄNSTER</t>
  </si>
  <si>
    <t>FOTPLATTA</t>
  </si>
  <si>
    <t>HÄLBAND</t>
  </si>
  <si>
    <t>SIDOSKYDD/ARMSTÖD</t>
  </si>
  <si>
    <t xml:space="preserve">SIDOSKYDD </t>
  </si>
  <si>
    <t>ARMSTÖD HÖGER</t>
  </si>
  <si>
    <t>ARMSTÖD VÄNSTER</t>
  </si>
  <si>
    <t>FÄRG STYLING</t>
  </si>
  <si>
    <t>RAMFÄRG</t>
  </si>
  <si>
    <t>FÄRG TAG</t>
  </si>
  <si>
    <t>LÄNKHJUL</t>
  </si>
  <si>
    <t>DRIVHJUL</t>
  </si>
  <si>
    <t>ENARMSDRIFT</t>
  </si>
  <si>
    <t>DRIVHJULINFÄSTNING</t>
  </si>
  <si>
    <t>BALANSERING DRIVHJUL</t>
  </si>
  <si>
    <t>QR-AXEL TETRA</t>
  </si>
  <si>
    <t>STORLEK DRIVHJUL</t>
  </si>
  <si>
    <t>MODELL AV DRIVHJUL</t>
  </si>
  <si>
    <t>DÄCK</t>
  </si>
  <si>
    <t>DRIVRING</t>
  </si>
  <si>
    <t>CAMBER</t>
  </si>
  <si>
    <t>EKERSKYDD</t>
  </si>
  <si>
    <t>SÄKERHET</t>
  </si>
  <si>
    <t>TILLVAL</t>
  </si>
  <si>
    <t>TIPPSKYDD</t>
  </si>
  <si>
    <t>POSITIONERING</t>
  </si>
  <si>
    <t>REFLEXER</t>
  </si>
  <si>
    <t>TRAMPRÖR</t>
  </si>
  <si>
    <t>KRYCKKÄPPHÅLLARE</t>
  </si>
  <si>
    <t>TILLVAL ÖVRIGT</t>
  </si>
  <si>
    <t>TRANSPORT KIT</t>
  </si>
  <si>
    <t>BROMS</t>
  </si>
  <si>
    <t>BROMSSPAKSFÖRLÄNGARE</t>
  </si>
  <si>
    <t>SE CONFIG HJÄLP 2</t>
  </si>
  <si>
    <t>SE CONFIG HJÄLP 5</t>
  </si>
  <si>
    <t>SE CONFIG HJÄLP 2 &amp; 6</t>
  </si>
  <si>
    <t>SE CONFIG HJÄLP 4</t>
  </si>
  <si>
    <t>Passar ej SW &lt; 340 MM o  LLL &lt; 260 MM</t>
  </si>
  <si>
    <t>Passar ej med LLL &lt; 300 MM</t>
  </si>
  <si>
    <t>Nackstöd</t>
  </si>
  <si>
    <r>
      <t>Enbart tillsammans</t>
    </r>
    <r>
      <rPr>
        <b/>
        <sz val="11"/>
        <rFont val="Arial"/>
        <family val="2"/>
      </rPr>
      <t xml:space="preserve"> DCA2420</t>
    </r>
    <r>
      <rPr>
        <sz val="11"/>
        <rFont val="Arial"/>
        <family val="2"/>
      </rPr>
      <t xml:space="preserve"> fasta körhandtag</t>
    </r>
  </si>
  <si>
    <t>Tryck f att låsa</t>
  </si>
  <si>
    <t>Light active broms</t>
  </si>
  <si>
    <t>22" DRIVHJUL</t>
  </si>
  <si>
    <t>24" DRIVHJUL</t>
  </si>
  <si>
    <t>25" DRIVHJUL</t>
  </si>
  <si>
    <t>26" DRIVHJUL</t>
  </si>
  <si>
    <t>Bromsar i relation m drivhjulsposition, storlek på drivhjul och sittdjup</t>
  </si>
  <si>
    <t>Länkhjul</t>
  </si>
  <si>
    <t>Med Adapter f gaffelinfästning</t>
  </si>
  <si>
    <t>Vinkeställbara benstöd i relation med undebenslängd (LLL)  and sitthöjd fram (FSTF)</t>
  </si>
  <si>
    <t>RSRF=sitthöjd bak</t>
  </si>
  <si>
    <t>OK</t>
  </si>
  <si>
    <t>EJ OK</t>
  </si>
  <si>
    <t>STD KORT</t>
  </si>
  <si>
    <t>HÖG mont</t>
  </si>
  <si>
    <t>STD benstöd</t>
  </si>
  <si>
    <t>STD benstöd kort</t>
  </si>
  <si>
    <t>STD benstöd med högmonterat fotstöd</t>
  </si>
  <si>
    <t>Fotplatta plast VF</t>
  </si>
  <si>
    <t>Fotplatta carbon VS</t>
  </si>
  <si>
    <t>Fotplatta Carbon hel VS</t>
  </si>
  <si>
    <t>Broms std tryck f att låsa m böjd arm</t>
  </si>
  <si>
    <t>VIKTIGT ATT KONTROLLERA CONFIG HJÄLP 4 OM BROMS PASSAR</t>
  </si>
  <si>
    <t>24", 25'' Spinergy LXK</t>
  </si>
  <si>
    <t>Drivhjulinfästning m 4 balanseringslägen</t>
  </si>
  <si>
    <t>Passar bara fotplatta vinkelfast plast</t>
  </si>
  <si>
    <t>SE CONFIG HJÄLP 3</t>
  </si>
  <si>
    <t>Lättvikstdäck med fiskbensmönster och punkteringsskydd 0.45mm EPS POLY-FIBRE FABRIC</t>
  </si>
  <si>
    <t>Däck med mycket högt punkteringsskydd bestående av 3mm tjockt LDP ANTI-PUNCTURE WITH A LAYER OF CLOSE-MESHED och EXTRA-LIGHT EPS POLY-FIBRE FABRIC</t>
  </si>
  <si>
    <t>En-armsdrift höger m 24 tum MAXXIS LITE GUARD däck och  ALU drivringar</t>
  </si>
  <si>
    <t>En-armsdrift vänster m 24 tum MAXXIS LITE GUARD däck och  ALU drivringar</t>
  </si>
  <si>
    <t>Går ej att välja andra däck eller drivringar till en-armsdrift</t>
  </si>
  <si>
    <t>Ekerskydd 22, 24, 26tum transparent</t>
  </si>
  <si>
    <t>Måste väljas om man vill ha nackstöd</t>
  </si>
  <si>
    <t>Enkel kryss</t>
  </si>
  <si>
    <t>Dubbel kryss</t>
  </si>
  <si>
    <t>KOD</t>
  </si>
  <si>
    <t>BESKRIVNING</t>
  </si>
  <si>
    <t>Sitthöjd fram</t>
  </si>
  <si>
    <t>Hemi B3</t>
  </si>
  <si>
    <t>Hemi C3</t>
  </si>
  <si>
    <t>Hemi E3</t>
  </si>
  <si>
    <t>Hemi D3</t>
  </si>
  <si>
    <t>B1</t>
  </si>
  <si>
    <t>C1</t>
  </si>
  <si>
    <t>B2</t>
  </si>
  <si>
    <t>C2</t>
  </si>
  <si>
    <t>D1</t>
  </si>
  <si>
    <t>E1</t>
  </si>
  <si>
    <t>D2</t>
  </si>
  <si>
    <t>E2</t>
  </si>
  <si>
    <t>F2</t>
  </si>
  <si>
    <t>G2</t>
  </si>
  <si>
    <t>Hemi* C6</t>
  </si>
  <si>
    <t>Hemi* D6</t>
  </si>
  <si>
    <t>Hemi* E6</t>
  </si>
  <si>
    <t>B5*</t>
  </si>
  <si>
    <t>C5*</t>
  </si>
  <si>
    <t>D5*</t>
  </si>
  <si>
    <t>E5*</t>
  </si>
  <si>
    <r>
      <rPr>
        <sz val="11"/>
        <rFont val="ZapfDingbats BT"/>
        <charset val="2"/>
      </rPr>
      <t xml:space="preserve"> p</t>
    </r>
    <r>
      <rPr>
        <sz val="11"/>
        <rFont val="Arial"/>
        <family val="2"/>
      </rPr>
      <t xml:space="preserve">=Kryssa ditt val i rutan            </t>
    </r>
    <r>
      <rPr>
        <sz val="11"/>
        <rFont val="ZapfDingbats BT"/>
        <charset val="2"/>
      </rPr>
      <t>u</t>
    </r>
    <r>
      <rPr>
        <sz val="11"/>
        <rFont val="Arial"/>
        <family val="2"/>
      </rPr>
      <t xml:space="preserve">=Standard ingår alltid                          </t>
    </r>
  </si>
  <si>
    <t>Swing Away Ram</t>
  </si>
  <si>
    <t>Vinkel benstöd</t>
  </si>
  <si>
    <t>Drag f att låsa</t>
  </si>
  <si>
    <t>FSTF=sitthöjd fram</t>
  </si>
  <si>
    <t>24''</t>
  </si>
  <si>
    <t xml:space="preserve">BALANSERINGSLÄGE  (1= drivhjul längst fram)         </t>
  </si>
  <si>
    <t>22" Drivhjul</t>
  </si>
  <si>
    <t>24" Drivhjul</t>
  </si>
  <si>
    <t>25" Drivhjul</t>
  </si>
  <si>
    <t>26" Drivhjul</t>
  </si>
  <si>
    <t>Plast Däckskydd storlek och läge drivhjul</t>
  </si>
  <si>
    <t xml:space="preserve">Plast Klädskydd storlek och läge drivhjul </t>
  </si>
  <si>
    <t>Passar inte Broms light active</t>
  </si>
  <si>
    <t>Enbart för fasta eller fällbara körhandtag. Ej vårdarbroms</t>
  </si>
  <si>
    <t>Standard ram</t>
  </si>
  <si>
    <t xml:space="preserve">MYKÜSCHALL ENDAST VID SPECIAL KONSTRUKTION KONTAKTA INVACARE </t>
  </si>
  <si>
    <t>RAMAR VS LÄNKHJUL</t>
  </si>
  <si>
    <t>Hemi ram</t>
  </si>
  <si>
    <t>Sitthöjder med FSTF (fram), RSTF (bak) and storlek drivhjul</t>
  </si>
  <si>
    <t>Benstöd,  benstödsvinkel och underbenslängd (LLL)</t>
  </si>
  <si>
    <t>SITTHÖJD LÄNKJUL + INFÄSTNING RAM</t>
  </si>
  <si>
    <t>SE CONFIG HJÄLP RAMAR</t>
  </si>
  <si>
    <t>Ej sitthöjd fram 53cm</t>
  </si>
  <si>
    <t>Ej sitthöjd fram 37cm</t>
  </si>
  <si>
    <t>Ej sitthöjd fram 37cm-39cm</t>
  </si>
  <si>
    <t>22", 24", 26" Drivhjul med vårdarbroms däck Alpha Protect</t>
  </si>
  <si>
    <t>Transportkit möjligt</t>
  </si>
  <si>
    <t>läggs på befintlig sits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</si>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</sst>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&quot;FSTF &quot;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trike/>
      <sz val="11"/>
      <color rgb="FFFF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B050"/>
      <name val="Calibri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theme="1"/>
      <name val="Calibri"/>
      <family val="2"/>
    </font>
    <font>
      <strike/>
      <sz val="11"/>
      <color rgb="FFFF0000"/>
      <name val="Calibri Light"/>
      <family val="2"/>
    </font>
    <font>
      <sz val="11"/>
      <color theme="4" tint="-0.249977111117893"/>
      <name val="Arial"/>
      <family val="2"/>
    </font>
    <font>
      <sz val="11"/>
      <color rgb="FF00B0F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</font>
    <font>
      <i/>
      <sz val="11"/>
      <color theme="4" tint="-0.249977111117893"/>
      <name val="Arial"/>
      <family val="2"/>
    </font>
    <font>
      <b/>
      <sz val="11"/>
      <color rgb="FF00B050"/>
      <name val="Calibri"/>
      <family val="2"/>
    </font>
    <font>
      <b/>
      <i/>
      <sz val="11"/>
      <color theme="4" tint="-0.249977111117893"/>
      <name val="Arial"/>
      <family val="2"/>
    </font>
    <font>
      <b/>
      <i/>
      <sz val="11"/>
      <color theme="1"/>
      <name val="Calibri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B050"/>
      <name val="Arial"/>
      <family val="2"/>
    </font>
    <font>
      <sz val="11"/>
      <color theme="1"/>
      <name val="Wingdings"/>
      <charset val="2"/>
    </font>
    <font>
      <sz val="11"/>
      <name val="Wingdings"/>
      <charset val="2"/>
    </font>
    <font>
      <i/>
      <sz val="11"/>
      <color theme="1"/>
      <name val="Wingdings"/>
      <charset val="2"/>
    </font>
    <font>
      <b/>
      <i/>
      <sz val="11"/>
      <color theme="1"/>
      <name val="Wingdings"/>
      <charset val="2"/>
    </font>
    <font>
      <b/>
      <sz val="11"/>
      <color rgb="FFFF0000"/>
      <name val="Arial"/>
      <family val="2"/>
    </font>
    <font>
      <b/>
      <i/>
      <sz val="9"/>
      <color rgb="FFFF0000"/>
      <name val="Arial"/>
      <family val="2"/>
    </font>
    <font>
      <sz val="12"/>
      <name val="Wingdings"/>
      <charset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B05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10"/>
      <name val="Arial"/>
      <family val="2"/>
    </font>
    <font>
      <b/>
      <sz val="12"/>
      <name val="Arial"/>
      <family val="2"/>
    </font>
    <font>
      <sz val="11"/>
      <name val="ZapfDingbats BT"/>
      <charset val="2"/>
    </font>
    <font>
      <b/>
      <sz val="12"/>
      <name val="Wingdings"/>
      <charset val="2"/>
    </font>
    <font>
      <b/>
      <i/>
      <sz val="11"/>
      <name val="Arial"/>
      <family val="2"/>
    </font>
    <font>
      <b/>
      <i/>
      <sz val="11"/>
      <name val="Wingdings"/>
      <charset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trike/>
      <vertAlign val="subscript"/>
      <sz val="9"/>
      <name val="Calibri"/>
      <family val="2"/>
    </font>
    <font>
      <b/>
      <sz val="9"/>
      <color theme="1"/>
      <name val="Calibri"/>
      <family val="2"/>
    </font>
    <font>
      <b/>
      <sz val="11"/>
      <color rgb="FFD60093"/>
      <name val="Arial"/>
      <family val="2"/>
    </font>
    <font>
      <b/>
      <sz val="11"/>
      <color rgb="FF0070C0"/>
      <name val="Arial"/>
      <family val="2"/>
    </font>
    <font>
      <b/>
      <strike/>
      <sz val="11"/>
      <color rgb="FFFF0000"/>
      <name val="Arial"/>
      <family val="2"/>
    </font>
    <font>
      <sz val="10"/>
      <color theme="1"/>
      <name val="Times New Roman"/>
      <family val="1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strike/>
      <sz val="11"/>
      <name val="Arial"/>
      <family val="2"/>
    </font>
    <font>
      <sz val="11"/>
      <color theme="0" tint="-0.499984740745262"/>
      <name val="Arial"/>
      <family val="2"/>
    </font>
    <font>
      <sz val="8"/>
      <name val="Calibri"/>
      <family val="2"/>
      <scheme val="minor"/>
    </font>
    <font>
      <b/>
      <sz val="11"/>
      <name val="Wingdings"/>
      <charset val="2"/>
    </font>
    <font>
      <sz val="11"/>
      <color rgb="FFFF0000"/>
      <name val="Calibri"/>
      <family val="2"/>
    </font>
    <font>
      <u/>
      <sz val="11"/>
      <color rgb="FF0070C0"/>
      <name val="Calibri"/>
      <family val="2"/>
      <scheme val="minor"/>
    </font>
    <font>
      <sz val="11"/>
      <name val="ZapfDingbats BT"/>
      <family val="2"/>
      <charset val="2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6" fillId="0" borderId="0"/>
    <xf numFmtId="0" fontId="16" fillId="0" borderId="0"/>
    <xf numFmtId="0" fontId="38" fillId="0" borderId="0"/>
    <xf numFmtId="164" fontId="16" fillId="0" borderId="0"/>
    <xf numFmtId="164" fontId="16" fillId="0" borderId="0"/>
    <xf numFmtId="0" fontId="16" fillId="0" borderId="0"/>
    <xf numFmtId="0" fontId="16" fillId="0" borderId="0"/>
    <xf numFmtId="0" fontId="16" fillId="0" borderId="0"/>
  </cellStyleXfs>
  <cellXfs count="617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horizontal="right" vertical="center" wrapText="1"/>
    </xf>
    <xf numFmtId="0" fontId="23" fillId="2" borderId="1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wrapText="1"/>
    </xf>
    <xf numFmtId="0" fontId="2" fillId="0" borderId="30" xfId="0" applyFont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0" fontId="2" fillId="0" borderId="3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2" fillId="0" borderId="1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right" vertical="center" wrapText="1"/>
    </xf>
    <xf numFmtId="0" fontId="5" fillId="2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 wrapText="1"/>
    </xf>
    <xf numFmtId="0" fontId="6" fillId="0" borderId="32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wrapText="1"/>
    </xf>
    <xf numFmtId="0" fontId="20" fillId="2" borderId="15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18" fillId="2" borderId="15" xfId="0" applyFont="1" applyFill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1" fillId="0" borderId="32" xfId="0" applyFont="1" applyFill="1" applyBorder="1" applyAlignment="1">
      <alignment horizontal="right" vertical="center" wrapText="1"/>
    </xf>
    <xf numFmtId="0" fontId="3" fillId="0" borderId="32" xfId="0" applyFont="1" applyBorder="1" applyAlignment="1">
      <alignment horizontal="left" vertical="top"/>
    </xf>
    <xf numFmtId="0" fontId="3" fillId="0" borderId="32" xfId="0" applyFont="1" applyBorder="1" applyAlignment="1">
      <alignment horizontal="right" vertical="top" wrapText="1"/>
    </xf>
    <xf numFmtId="0" fontId="1" fillId="0" borderId="23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4" fillId="0" borderId="32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14" fillId="0" borderId="15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5" fontId="30" fillId="0" borderId="0" xfId="0" applyNumberFormat="1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3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right" vertical="center" wrapText="1"/>
    </xf>
    <xf numFmtId="49" fontId="36" fillId="0" borderId="21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 wrapText="1"/>
    </xf>
    <xf numFmtId="15" fontId="30" fillId="0" borderId="0" xfId="0" applyNumberFormat="1" applyFont="1" applyAlignment="1">
      <alignment horizontal="right" wrapText="1"/>
    </xf>
    <xf numFmtId="0" fontId="2" fillId="0" borderId="15" xfId="0" applyFont="1" applyBorder="1" applyAlignment="1">
      <alignment horizontal="left" vertical="top"/>
    </xf>
    <xf numFmtId="0" fontId="33" fillId="0" borderId="3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2" fillId="0" borderId="28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7" fillId="0" borderId="6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26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28" xfId="0" applyFont="1" applyFill="1" applyBorder="1" applyAlignment="1">
      <alignment horizontal="left" vertical="top"/>
    </xf>
    <xf numFmtId="0" fontId="7" fillId="0" borderId="1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32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left" vertical="top"/>
    </xf>
    <xf numFmtId="0" fontId="7" fillId="0" borderId="32" xfId="0" applyFont="1" applyFill="1" applyBorder="1" applyAlignment="1">
      <alignment horizontal="left" vertical="top"/>
    </xf>
    <xf numFmtId="0" fontId="10" fillId="0" borderId="28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2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/>
    <xf numFmtId="0" fontId="30" fillId="0" borderId="0" xfId="0" applyFont="1" applyBorder="1" applyAlignment="1"/>
    <xf numFmtId="0" fontId="29" fillId="0" borderId="0" xfId="0" applyFont="1" applyBorder="1" applyAlignment="1"/>
    <xf numFmtId="0" fontId="7" fillId="0" borderId="21" xfId="0" applyFont="1" applyBorder="1" applyAlignme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3" fillId="2" borderId="15" xfId="0" applyFon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5" fillId="0" borderId="2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9" xfId="0" applyFont="1" applyFill="1" applyBorder="1" applyAlignment="1">
      <alignment vertical="center"/>
    </xf>
    <xf numFmtId="0" fontId="33" fillId="0" borderId="32" xfId="0" applyFont="1" applyFill="1" applyBorder="1" applyAlignment="1">
      <alignment horizontal="left" vertical="center"/>
    </xf>
    <xf numFmtId="0" fontId="37" fillId="0" borderId="32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/>
    </xf>
    <xf numFmtId="0" fontId="4" fillId="0" borderId="29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 wrapText="1"/>
    </xf>
    <xf numFmtId="0" fontId="7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left" vertical="top"/>
    </xf>
    <xf numFmtId="0" fontId="3" fillId="0" borderId="28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 wrapText="1"/>
    </xf>
    <xf numFmtId="0" fontId="32" fillId="0" borderId="0" xfId="2" applyFont="1" applyAlignment="1">
      <alignment vertical="top"/>
    </xf>
    <xf numFmtId="0" fontId="40" fillId="0" borderId="0" xfId="0" applyFont="1" applyAlignment="1" applyProtection="1">
      <alignment horizontal="center" vertical="top" wrapText="1"/>
      <protection locked="0"/>
    </xf>
    <xf numFmtId="0" fontId="42" fillId="0" borderId="0" xfId="2" applyFont="1" applyAlignment="1">
      <alignment horizontal="right" vertical="top"/>
    </xf>
    <xf numFmtId="0" fontId="31" fillId="0" borderId="0" xfId="2" applyFont="1" applyAlignment="1">
      <alignment horizontal="right" vertical="top"/>
    </xf>
    <xf numFmtId="0" fontId="23" fillId="0" borderId="2" xfId="0" applyFont="1" applyBorder="1" applyAlignment="1">
      <alignment horizontal="center"/>
    </xf>
    <xf numFmtId="0" fontId="43" fillId="0" borderId="15" xfId="0" applyFont="1" applyBorder="1" applyAlignment="1"/>
    <xf numFmtId="0" fontId="43" fillId="0" borderId="15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3" fillId="0" borderId="2" xfId="0" applyFont="1" applyBorder="1" applyAlignment="1">
      <alignment horizontal="left" vertical="center"/>
    </xf>
    <xf numFmtId="0" fontId="23" fillId="0" borderId="21" xfId="0" applyFont="1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left" vertical="top"/>
    </xf>
    <xf numFmtId="0" fontId="7" fillId="0" borderId="29" xfId="0" applyFont="1" applyFill="1" applyBorder="1" applyAlignment="1">
      <alignment horizontal="left" vertical="top"/>
    </xf>
    <xf numFmtId="0" fontId="8" fillId="0" borderId="2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right" vertical="center"/>
    </xf>
    <xf numFmtId="0" fontId="2" fillId="0" borderId="32" xfId="0" applyFont="1" applyBorder="1" applyAlignment="1"/>
    <xf numFmtId="0" fontId="7" fillId="0" borderId="11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Fill="1" applyBorder="1" applyAlignment="1">
      <alignment vertical="center"/>
    </xf>
    <xf numFmtId="0" fontId="43" fillId="0" borderId="20" xfId="0" applyFont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43" fillId="0" borderId="15" xfId="0" applyFont="1" applyBorder="1" applyAlignment="1">
      <alignment vertical="center"/>
    </xf>
    <xf numFmtId="0" fontId="43" fillId="0" borderId="15" xfId="0" applyFont="1" applyFill="1" applyBorder="1" applyAlignment="1">
      <alignment horizontal="left"/>
    </xf>
    <xf numFmtId="0" fontId="7" fillId="0" borderId="15" xfId="0" applyFont="1" applyFill="1" applyBorder="1" applyAlignment="1">
      <alignment vertical="center"/>
    </xf>
    <xf numFmtId="0" fontId="43" fillId="0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/>
    </xf>
    <xf numFmtId="0" fontId="48" fillId="5" borderId="36" xfId="1" applyFont="1" applyFill="1" applyBorder="1" applyAlignment="1">
      <alignment horizontal="center" vertical="center"/>
    </xf>
    <xf numFmtId="0" fontId="48" fillId="5" borderId="1" xfId="1" applyFont="1" applyFill="1" applyBorder="1" applyAlignment="1">
      <alignment horizontal="center" vertical="center"/>
    </xf>
    <xf numFmtId="0" fontId="48" fillId="5" borderId="37" xfId="1" applyFont="1" applyFill="1" applyBorder="1" applyAlignment="1">
      <alignment horizontal="center" vertical="center"/>
    </xf>
    <xf numFmtId="0" fontId="40" fillId="3" borderId="1" xfId="7" quotePrefix="1" applyFont="1" applyFill="1" applyBorder="1" applyAlignment="1">
      <alignment horizontal="center" vertical="center"/>
    </xf>
    <xf numFmtId="0" fontId="40" fillId="3" borderId="37" xfId="7" quotePrefix="1" applyFont="1" applyFill="1" applyBorder="1" applyAlignment="1">
      <alignment horizontal="center" vertical="center"/>
    </xf>
    <xf numFmtId="164" fontId="49" fillId="0" borderId="0" xfId="5" applyFont="1"/>
    <xf numFmtId="164" fontId="45" fillId="0" borderId="0" xfId="5" applyFont="1"/>
    <xf numFmtId="0" fontId="45" fillId="0" borderId="0" xfId="8" applyFont="1"/>
    <xf numFmtId="164" fontId="45" fillId="0" borderId="0" xfId="5" applyFont="1" applyBorder="1"/>
    <xf numFmtId="164" fontId="45" fillId="3" borderId="54" xfId="5" applyFont="1" applyFill="1" applyBorder="1" applyAlignment="1">
      <alignment horizontal="center" vertical="center"/>
    </xf>
    <xf numFmtId="164" fontId="45" fillId="6" borderId="54" xfId="5" applyFont="1" applyFill="1" applyBorder="1" applyAlignment="1">
      <alignment horizontal="center" vertical="center"/>
    </xf>
    <xf numFmtId="164" fontId="45" fillId="6" borderId="55" xfId="5" applyFont="1" applyFill="1" applyBorder="1" applyAlignment="1">
      <alignment horizontal="center" vertical="center"/>
    </xf>
    <xf numFmtId="164" fontId="45" fillId="3" borderId="55" xfId="5" applyFont="1" applyFill="1" applyBorder="1" applyAlignment="1">
      <alignment horizontal="center" vertical="center"/>
    </xf>
    <xf numFmtId="164" fontId="45" fillId="0" borderId="53" xfId="5" applyFont="1" applyBorder="1" applyAlignment="1">
      <alignment horizontal="center" vertical="center"/>
    </xf>
    <xf numFmtId="164" fontId="45" fillId="0" borderId="54" xfId="5" applyFont="1" applyBorder="1" applyAlignment="1">
      <alignment horizontal="center" vertical="center"/>
    </xf>
    <xf numFmtId="164" fontId="45" fillId="0" borderId="55" xfId="5" applyFont="1" applyBorder="1" applyAlignment="1">
      <alignment horizontal="center" vertical="center"/>
    </xf>
    <xf numFmtId="0" fontId="0" fillId="0" borderId="33" xfId="0" applyBorder="1"/>
    <xf numFmtId="0" fontId="16" fillId="0" borderId="43" xfId="0" applyFont="1" applyBorder="1"/>
    <xf numFmtId="0" fontId="51" fillId="0" borderId="56" xfId="0" applyFont="1" applyBorder="1" applyAlignment="1">
      <alignment horizontal="center"/>
    </xf>
    <xf numFmtId="0" fontId="51" fillId="0" borderId="57" xfId="0" applyFont="1" applyBorder="1" applyAlignment="1">
      <alignment horizontal="center"/>
    </xf>
    <xf numFmtId="0" fontId="51" fillId="0" borderId="58" xfId="0" applyFont="1" applyBorder="1" applyAlignment="1">
      <alignment horizontal="center"/>
    </xf>
    <xf numFmtId="0" fontId="51" fillId="0" borderId="56" xfId="0" applyFont="1" applyFill="1" applyBorder="1" applyAlignment="1">
      <alignment horizontal="center"/>
    </xf>
    <xf numFmtId="0" fontId="51" fillId="0" borderId="57" xfId="0" applyFont="1" applyFill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0" fillId="0" borderId="59" xfId="0" applyBorder="1"/>
    <xf numFmtId="0" fontId="0" fillId="0" borderId="38" xfId="0" applyBorder="1"/>
    <xf numFmtId="0" fontId="0" fillId="0" borderId="46" xfId="0" applyBorder="1"/>
    <xf numFmtId="0" fontId="16" fillId="3" borderId="36" xfId="0" quotePrefix="1" applyFont="1" applyFill="1" applyBorder="1" applyAlignment="1">
      <alignment horizontal="center"/>
    </xf>
    <xf numFmtId="0" fontId="16" fillId="3" borderId="1" xfId="0" quotePrefix="1" applyFont="1" applyFill="1" applyBorder="1" applyAlignment="1">
      <alignment horizontal="center"/>
    </xf>
    <xf numFmtId="0" fontId="16" fillId="3" borderId="37" xfId="0" quotePrefix="1" applyFont="1" applyFill="1" applyBorder="1" applyAlignment="1">
      <alignment horizontal="center"/>
    </xf>
    <xf numFmtId="0" fontId="16" fillId="3" borderId="40" xfId="0" quotePrefix="1" applyFont="1" applyFill="1" applyBorder="1" applyAlignment="1">
      <alignment horizontal="center"/>
    </xf>
    <xf numFmtId="0" fontId="16" fillId="3" borderId="41" xfId="0" quotePrefix="1" applyFont="1" applyFill="1" applyBorder="1" applyAlignment="1">
      <alignment horizontal="center"/>
    </xf>
    <xf numFmtId="0" fontId="16" fillId="3" borderId="42" xfId="0" quotePrefix="1" applyFont="1" applyFill="1" applyBorder="1" applyAlignment="1">
      <alignment horizontal="center"/>
    </xf>
    <xf numFmtId="0" fontId="16" fillId="3" borderId="60" xfId="0" quotePrefix="1" applyFont="1" applyFill="1" applyBorder="1" applyAlignment="1">
      <alignment horizontal="center"/>
    </xf>
    <xf numFmtId="0" fontId="16" fillId="3" borderId="61" xfId="0" quotePrefix="1" applyFont="1" applyFill="1" applyBorder="1" applyAlignment="1">
      <alignment horizontal="center"/>
    </xf>
    <xf numFmtId="0" fontId="16" fillId="3" borderId="62" xfId="0" quotePrefix="1" applyFont="1" applyFill="1" applyBorder="1" applyAlignment="1">
      <alignment horizontal="center"/>
    </xf>
    <xf numFmtId="0" fontId="16" fillId="6" borderId="60" xfId="0" applyFont="1" applyFill="1" applyBorder="1" applyAlignment="1">
      <alignment horizontal="center"/>
    </xf>
    <xf numFmtId="0" fontId="16" fillId="6" borderId="61" xfId="0" applyFont="1" applyFill="1" applyBorder="1" applyAlignment="1">
      <alignment horizontal="center"/>
    </xf>
    <xf numFmtId="0" fontId="16" fillId="6" borderId="62" xfId="0" applyFont="1" applyFill="1" applyBorder="1" applyAlignment="1">
      <alignment horizontal="center"/>
    </xf>
    <xf numFmtId="0" fontId="16" fillId="6" borderId="36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6" borderId="37" xfId="0" applyFont="1" applyFill="1" applyBorder="1" applyAlignment="1">
      <alignment horizontal="center"/>
    </xf>
    <xf numFmtId="0" fontId="16" fillId="6" borderId="40" xfId="0" applyFont="1" applyFill="1" applyBorder="1" applyAlignment="1">
      <alignment horizontal="center"/>
    </xf>
    <xf numFmtId="0" fontId="16" fillId="6" borderId="41" xfId="0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0" fontId="46" fillId="0" borderId="0" xfId="8" applyFont="1" applyAlignment="1">
      <alignment horizontal="center"/>
    </xf>
    <xf numFmtId="0" fontId="45" fillId="0" borderId="19" xfId="8" applyFont="1" applyBorder="1" applyAlignment="1">
      <alignment horizontal="center" wrapText="1"/>
    </xf>
    <xf numFmtId="0" fontId="45" fillId="0" borderId="64" xfId="8" applyFont="1" applyBorder="1" applyAlignment="1">
      <alignment horizontal="center"/>
    </xf>
    <xf numFmtId="0" fontId="45" fillId="0" borderId="24" xfId="8" applyFont="1" applyBorder="1" applyAlignment="1">
      <alignment horizontal="center"/>
    </xf>
    <xf numFmtId="0" fontId="45" fillId="0" borderId="66" xfId="8" applyFont="1" applyBorder="1" applyAlignment="1">
      <alignment horizontal="center"/>
    </xf>
    <xf numFmtId="0" fontId="45" fillId="3" borderId="47" xfId="8" applyFont="1" applyFill="1" applyBorder="1" applyAlignment="1">
      <alignment horizontal="center"/>
    </xf>
    <xf numFmtId="0" fontId="45" fillId="6" borderId="48" xfId="8" applyFont="1" applyFill="1" applyBorder="1" applyAlignment="1">
      <alignment horizontal="center"/>
    </xf>
    <xf numFmtId="0" fontId="45" fillId="3" borderId="48" xfId="8" applyFont="1" applyFill="1" applyBorder="1" applyAlignment="1">
      <alignment horizontal="center"/>
    </xf>
    <xf numFmtId="0" fontId="45" fillId="0" borderId="15" xfId="8" applyFont="1" applyBorder="1" applyAlignment="1">
      <alignment horizontal="center"/>
    </xf>
    <xf numFmtId="0" fontId="45" fillId="6" borderId="36" xfId="8" applyFont="1" applyFill="1" applyBorder="1" applyAlignment="1">
      <alignment horizontal="center"/>
    </xf>
    <xf numFmtId="0" fontId="45" fillId="6" borderId="1" xfId="8" applyFont="1" applyFill="1" applyBorder="1" applyAlignment="1">
      <alignment horizontal="center"/>
    </xf>
    <xf numFmtId="0" fontId="45" fillId="3" borderId="36" xfId="8" applyFont="1" applyFill="1" applyBorder="1" applyAlignment="1">
      <alignment horizontal="center"/>
    </xf>
    <xf numFmtId="0" fontId="45" fillId="3" borderId="1" xfId="8" applyFont="1" applyFill="1" applyBorder="1" applyAlignment="1">
      <alignment horizontal="center"/>
    </xf>
    <xf numFmtId="0" fontId="45" fillId="0" borderId="63" xfId="8" applyFont="1" applyBorder="1" applyAlignment="1">
      <alignment horizontal="center"/>
    </xf>
    <xf numFmtId="0" fontId="45" fillId="6" borderId="40" xfId="8" applyFont="1" applyFill="1" applyBorder="1" applyAlignment="1">
      <alignment horizontal="center"/>
    </xf>
    <xf numFmtId="0" fontId="45" fillId="6" borderId="41" xfId="8" applyFont="1" applyFill="1" applyBorder="1" applyAlignment="1">
      <alignment horizontal="center"/>
    </xf>
    <xf numFmtId="0" fontId="45" fillId="6" borderId="47" xfId="8" applyFont="1" applyFill="1" applyBorder="1" applyAlignment="1">
      <alignment horizontal="center"/>
    </xf>
    <xf numFmtId="0" fontId="47" fillId="0" borderId="0" xfId="0" applyFont="1" applyBorder="1" applyAlignment="1"/>
    <xf numFmtId="0" fontId="52" fillId="0" borderId="36" xfId="0" applyFont="1" applyFill="1" applyBorder="1" applyAlignment="1">
      <alignment horizontal="center" vertical="center"/>
    </xf>
    <xf numFmtId="49" fontId="52" fillId="3" borderId="1" xfId="0" quotePrefix="1" applyNumberFormat="1" applyFont="1" applyFill="1" applyBorder="1" applyAlignment="1">
      <alignment horizontal="center" vertical="center"/>
    </xf>
    <xf numFmtId="49" fontId="52" fillId="3" borderId="41" xfId="0" quotePrefix="1" applyNumberFormat="1" applyFont="1" applyFill="1" applyBorder="1" applyAlignment="1">
      <alignment horizontal="center" vertical="center"/>
    </xf>
    <xf numFmtId="49" fontId="52" fillId="3" borderId="37" xfId="0" quotePrefix="1" applyNumberFormat="1" applyFont="1" applyFill="1" applyBorder="1" applyAlignment="1">
      <alignment horizontal="center" vertical="center"/>
    </xf>
    <xf numFmtId="49" fontId="52" fillId="6" borderId="1" xfId="0" applyNumberFormat="1" applyFont="1" applyFill="1" applyBorder="1" applyAlignment="1">
      <alignment horizontal="center" vertical="center"/>
    </xf>
    <xf numFmtId="49" fontId="52" fillId="6" borderId="37" xfId="0" applyNumberFormat="1" applyFont="1" applyFill="1" applyBorder="1" applyAlignment="1">
      <alignment horizontal="center" vertical="center"/>
    </xf>
    <xf numFmtId="49" fontId="52" fillId="6" borderId="42" xfId="0" applyNumberFormat="1" applyFont="1" applyFill="1" applyBorder="1" applyAlignment="1">
      <alignment horizontal="center" vertical="center"/>
    </xf>
    <xf numFmtId="49" fontId="52" fillId="6" borderId="41" xfId="0" applyNumberFormat="1" applyFont="1" applyFill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/>
    </xf>
    <xf numFmtId="49" fontId="52" fillId="6" borderId="48" xfId="0" applyNumberFormat="1" applyFont="1" applyFill="1" applyBorder="1" applyAlignment="1">
      <alignment horizontal="center" vertical="center"/>
    </xf>
    <xf numFmtId="49" fontId="52" fillId="3" borderId="48" xfId="0" quotePrefix="1" applyNumberFormat="1" applyFont="1" applyFill="1" applyBorder="1" applyAlignment="1">
      <alignment horizontal="center" vertical="center"/>
    </xf>
    <xf numFmtId="49" fontId="52" fillId="3" borderId="49" xfId="0" quotePrefix="1" applyNumberFormat="1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42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55" fillId="3" borderId="47" xfId="0" applyFont="1" applyFill="1" applyBorder="1" applyAlignment="1">
      <alignment horizontal="center"/>
    </xf>
    <xf numFmtId="0" fontId="55" fillId="3" borderId="48" xfId="0" applyFont="1" applyFill="1" applyBorder="1" applyAlignment="1">
      <alignment horizontal="center"/>
    </xf>
    <xf numFmtId="0" fontId="55" fillId="3" borderId="49" xfId="0" applyFont="1" applyFill="1" applyBorder="1" applyAlignment="1">
      <alignment horizontal="center"/>
    </xf>
    <xf numFmtId="0" fontId="56" fillId="3" borderId="36" xfId="0" applyFont="1" applyFill="1" applyBorder="1" applyAlignment="1">
      <alignment horizontal="center" vertical="center"/>
    </xf>
    <xf numFmtId="0" fontId="56" fillId="3" borderId="37" xfId="0" applyFont="1" applyFill="1" applyBorder="1" applyAlignment="1">
      <alignment horizontal="center" vertical="center"/>
    </xf>
    <xf numFmtId="0" fontId="56" fillId="6" borderId="37" xfId="0" applyFont="1" applyFill="1" applyBorder="1" applyAlignment="1">
      <alignment horizontal="center" vertical="center"/>
    </xf>
    <xf numFmtId="0" fontId="56" fillId="3" borderId="40" xfId="0" applyFont="1" applyFill="1" applyBorder="1" applyAlignment="1">
      <alignment horizontal="center" vertical="center"/>
    </xf>
    <xf numFmtId="0" fontId="56" fillId="3" borderId="4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center"/>
    </xf>
    <xf numFmtId="0" fontId="59" fillId="0" borderId="18" xfId="0" applyFont="1" applyBorder="1" applyAlignment="1">
      <alignment horizontal="right" vertical="center" wrapText="1"/>
    </xf>
    <xf numFmtId="0" fontId="25" fillId="0" borderId="4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Fill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top"/>
      <protection locked="0"/>
    </xf>
    <xf numFmtId="0" fontId="27" fillId="0" borderId="20" xfId="0" applyFont="1" applyBorder="1" applyAlignment="1" applyProtection="1">
      <alignment horizontal="left" vertical="center"/>
      <protection locked="0"/>
    </xf>
    <xf numFmtId="0" fontId="44" fillId="0" borderId="15" xfId="0" applyFont="1" applyBorder="1" applyAlignment="1" applyProtection="1">
      <alignment horizontal="center" vertical="center"/>
      <protection locked="0"/>
    </xf>
    <xf numFmtId="0" fontId="44" fillId="0" borderId="15" xfId="0" applyFont="1" applyFill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62" fillId="0" borderId="0" xfId="0" applyFont="1"/>
    <xf numFmtId="0" fontId="65" fillId="8" borderId="45" xfId="0" applyFont="1" applyFill="1" applyBorder="1" applyAlignment="1">
      <alignment horizontal="center" vertical="center"/>
    </xf>
    <xf numFmtId="0" fontId="63" fillId="9" borderId="74" xfId="0" applyFont="1" applyFill="1" applyBorder="1" applyAlignment="1">
      <alignment horizontal="center" vertical="center"/>
    </xf>
    <xf numFmtId="0" fontId="64" fillId="0" borderId="74" xfId="0" applyFont="1" applyBorder="1" applyAlignment="1">
      <alignment horizontal="center" vertical="center"/>
    </xf>
    <xf numFmtId="0" fontId="63" fillId="3" borderId="74" xfId="0" applyFont="1" applyFill="1" applyBorder="1" applyAlignment="1">
      <alignment horizontal="center" vertical="center"/>
    </xf>
    <xf numFmtId="0" fontId="63" fillId="8" borderId="72" xfId="0" applyFont="1" applyFill="1" applyBorder="1" applyAlignment="1">
      <alignment horizontal="center" vertical="center"/>
    </xf>
    <xf numFmtId="0" fontId="66" fillId="0" borderId="75" xfId="0" applyFont="1" applyBorder="1" applyAlignment="1">
      <alignment vertical="center"/>
    </xf>
    <xf numFmtId="0" fontId="63" fillId="3" borderId="43" xfId="0" applyFont="1" applyFill="1" applyBorder="1" applyAlignment="1">
      <alignment vertical="center"/>
    </xf>
    <xf numFmtId="0" fontId="64" fillId="0" borderId="43" xfId="0" applyFont="1" applyBorder="1" applyAlignment="1">
      <alignment vertical="center"/>
    </xf>
    <xf numFmtId="0" fontId="63" fillId="10" borderId="73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center"/>
    </xf>
    <xf numFmtId="0" fontId="26" fillId="0" borderId="25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28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 wrapText="1"/>
    </xf>
    <xf numFmtId="0" fontId="68" fillId="0" borderId="6" xfId="0" applyFont="1" applyBorder="1" applyAlignment="1">
      <alignment horizontal="right" vertical="center" wrapText="1"/>
    </xf>
    <xf numFmtId="0" fontId="61" fillId="0" borderId="18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left" vertical="center" wrapText="1"/>
    </xf>
    <xf numFmtId="0" fontId="26" fillId="0" borderId="1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left" vertical="center" wrapText="1"/>
    </xf>
    <xf numFmtId="0" fontId="60" fillId="0" borderId="11" xfId="0" applyFont="1" applyFill="1" applyBorder="1" applyAlignment="1">
      <alignment horizontal="center"/>
    </xf>
    <xf numFmtId="0" fontId="60" fillId="0" borderId="32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0" fontId="71" fillId="0" borderId="0" xfId="0" applyFont="1" applyAlignment="1">
      <alignment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10" fillId="2" borderId="15" xfId="0" applyFont="1" applyFill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72" fillId="12" borderId="0" xfId="0" applyFont="1" applyFill="1" applyAlignment="1">
      <alignment horizontal="center" vertical="center"/>
    </xf>
    <xf numFmtId="0" fontId="7" fillId="0" borderId="2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left" vertical="center"/>
    </xf>
    <xf numFmtId="0" fontId="72" fillId="12" borderId="20" xfId="0" applyFont="1" applyFill="1" applyBorder="1" applyAlignment="1">
      <alignment horizontal="center" vertical="center"/>
    </xf>
    <xf numFmtId="0" fontId="72" fillId="12" borderId="25" xfId="0" applyFont="1" applyFill="1" applyBorder="1" applyAlignment="1">
      <alignment horizontal="center" vertical="center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72" fillId="12" borderId="16" xfId="0" applyFont="1" applyFill="1" applyBorder="1" applyAlignment="1">
      <alignment horizontal="center" vertical="center"/>
    </xf>
    <xf numFmtId="0" fontId="72" fillId="12" borderId="9" xfId="0" applyFont="1" applyFill="1" applyBorder="1" applyAlignment="1">
      <alignment horizontal="center" vertical="center"/>
    </xf>
    <xf numFmtId="0" fontId="72" fillId="12" borderId="12" xfId="0" applyFont="1" applyFill="1" applyBorder="1" applyAlignment="1">
      <alignment horizontal="center" vertical="center"/>
    </xf>
    <xf numFmtId="0" fontId="72" fillId="12" borderId="76" xfId="0" applyFont="1" applyFill="1" applyBorder="1" applyAlignment="1">
      <alignment horizontal="center" vertical="center"/>
    </xf>
    <xf numFmtId="0" fontId="72" fillId="12" borderId="4" xfId="0" applyFont="1" applyFill="1" applyBorder="1" applyAlignment="1">
      <alignment horizontal="center" vertical="center"/>
    </xf>
    <xf numFmtId="0" fontId="72" fillId="12" borderId="14" xfId="0" applyFont="1" applyFill="1" applyBorder="1" applyAlignment="1">
      <alignment horizontal="center" vertical="center"/>
    </xf>
    <xf numFmtId="0" fontId="72" fillId="12" borderId="6" xfId="0" applyFont="1" applyFill="1" applyBorder="1" applyAlignment="1">
      <alignment horizontal="center" vertical="center"/>
    </xf>
    <xf numFmtId="0" fontId="72" fillId="12" borderId="7" xfId="0" applyFont="1" applyFill="1" applyBorder="1" applyAlignment="1">
      <alignment horizontal="center" vertical="center"/>
    </xf>
    <xf numFmtId="0" fontId="26" fillId="0" borderId="18" xfId="0" applyFont="1" applyBorder="1" applyAlignment="1" applyProtection="1">
      <alignment horizontal="center" vertical="center"/>
      <protection locked="0"/>
    </xf>
    <xf numFmtId="0" fontId="72" fillId="12" borderId="77" xfId="0" applyFont="1" applyFill="1" applyBorder="1" applyAlignment="1">
      <alignment horizontal="center" vertical="center"/>
    </xf>
    <xf numFmtId="0" fontId="72" fillId="12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2" fillId="12" borderId="78" xfId="0" applyFont="1" applyFill="1" applyBorder="1" applyAlignment="1">
      <alignment horizontal="center" vertical="center"/>
    </xf>
    <xf numFmtId="0" fontId="67" fillId="0" borderId="18" xfId="0" applyFont="1" applyBorder="1" applyAlignment="1">
      <alignment horizontal="right" vertical="center" wrapText="1"/>
    </xf>
    <xf numFmtId="0" fontId="1" fillId="0" borderId="23" xfId="0" applyFont="1" applyFill="1" applyBorder="1" applyAlignment="1">
      <alignment vertical="center"/>
    </xf>
    <xf numFmtId="0" fontId="60" fillId="0" borderId="2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right" vertical="top"/>
    </xf>
    <xf numFmtId="0" fontId="43" fillId="0" borderId="15" xfId="0" applyFont="1" applyBorder="1" applyAlignment="1">
      <alignment horizontal="right" vertical="center" wrapText="1"/>
    </xf>
    <xf numFmtId="0" fontId="43" fillId="2" borderId="15" xfId="0" applyFont="1" applyFill="1" applyBorder="1" applyAlignment="1">
      <alignment horizontal="right" vertical="center" wrapText="1"/>
    </xf>
    <xf numFmtId="0" fontId="43" fillId="0" borderId="15" xfId="0" applyFont="1" applyBorder="1" applyAlignment="1">
      <alignment horizontal="right" vertical="top" wrapText="1"/>
    </xf>
    <xf numFmtId="0" fontId="43" fillId="0" borderId="20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/>
    </xf>
    <xf numFmtId="164" fontId="45" fillId="11" borderId="54" xfId="5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0" fontId="72" fillId="0" borderId="0" xfId="0" applyFont="1" applyFill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horizontal="center"/>
    </xf>
    <xf numFmtId="0" fontId="25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vertical="center"/>
    </xf>
    <xf numFmtId="0" fontId="25" fillId="0" borderId="15" xfId="0" applyFont="1" applyFill="1" applyBorder="1" applyAlignment="1" applyProtection="1">
      <alignment horizontal="left" vertical="center"/>
      <protection locked="0"/>
    </xf>
    <xf numFmtId="0" fontId="45" fillId="0" borderId="0" xfId="8" applyFont="1" applyAlignment="1">
      <alignment horizontal="center"/>
    </xf>
    <xf numFmtId="0" fontId="70" fillId="0" borderId="9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0" fontId="7" fillId="0" borderId="20" xfId="0" applyFont="1" applyFill="1" applyBorder="1" applyAlignment="1">
      <alignment horizontal="left" vertical="center" wrapText="1"/>
    </xf>
    <xf numFmtId="0" fontId="66" fillId="0" borderId="43" xfId="0" applyFont="1" applyBorder="1" applyAlignment="1">
      <alignment vertical="center"/>
    </xf>
    <xf numFmtId="0" fontId="0" fillId="0" borderId="44" xfId="0" applyBorder="1"/>
    <xf numFmtId="0" fontId="66" fillId="0" borderId="45" xfId="0" applyFont="1" applyBorder="1" applyAlignment="1">
      <alignment vertical="center"/>
    </xf>
    <xf numFmtId="0" fontId="47" fillId="0" borderId="69" xfId="0" applyFont="1" applyBorder="1" applyAlignment="1">
      <alignment horizontal="left"/>
    </xf>
    <xf numFmtId="0" fontId="47" fillId="0" borderId="80" xfId="0" applyFont="1" applyBorder="1" applyAlignment="1">
      <alignment horizontal="left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5" fillId="13" borderId="0" xfId="8" applyFont="1" applyFill="1" applyAlignment="1">
      <alignment horizontal="left"/>
    </xf>
    <xf numFmtId="164" fontId="45" fillId="11" borderId="39" xfId="5" applyFont="1" applyFill="1" applyBorder="1" applyAlignment="1">
      <alignment horizontal="center" vertical="center"/>
    </xf>
    <xf numFmtId="0" fontId="45" fillId="13" borderId="81" xfId="8" applyFont="1" applyFill="1" applyBorder="1" applyAlignment="1">
      <alignment horizontal="left"/>
    </xf>
    <xf numFmtId="0" fontId="45" fillId="13" borderId="68" xfId="8" applyFont="1" applyFill="1" applyBorder="1" applyAlignment="1">
      <alignment horizontal="left"/>
    </xf>
    <xf numFmtId="0" fontId="45" fillId="13" borderId="82" xfId="8" applyFont="1" applyFill="1" applyBorder="1" applyAlignment="1">
      <alignment horizontal="left"/>
    </xf>
    <xf numFmtId="0" fontId="45" fillId="13" borderId="24" xfId="8" applyFont="1" applyFill="1" applyBorder="1" applyAlignment="1">
      <alignment horizontal="left"/>
    </xf>
    <xf numFmtId="0" fontId="45" fillId="13" borderId="61" xfId="8" applyFont="1" applyFill="1" applyBorder="1" applyAlignment="1">
      <alignment horizontal="left"/>
    </xf>
    <xf numFmtId="164" fontId="45" fillId="3" borderId="38" xfId="5" applyFont="1" applyFill="1" applyBorder="1" applyAlignment="1">
      <alignment horizontal="center" vertical="center"/>
    </xf>
    <xf numFmtId="0" fontId="45" fillId="13" borderId="79" xfId="8" applyFont="1" applyFill="1" applyBorder="1" applyAlignment="1">
      <alignment horizontal="left"/>
    </xf>
    <xf numFmtId="0" fontId="45" fillId="13" borderId="65" xfId="8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72" fillId="0" borderId="7" xfId="0" applyFont="1" applyFill="1" applyBorder="1" applyAlignment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70" fillId="0" borderId="1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right" vertical="center" wrapText="1"/>
    </xf>
    <xf numFmtId="0" fontId="73" fillId="0" borderId="0" xfId="3" quotePrefix="1" applyFont="1" applyAlignment="1">
      <alignment horizontal="left" vertical="top"/>
    </xf>
    <xf numFmtId="49" fontId="31" fillId="0" borderId="0" xfId="0" applyNumberFormat="1" applyFont="1" applyFill="1" applyAlignment="1" applyProtection="1">
      <alignment horizontal="center" vertical="top"/>
      <protection locked="0"/>
    </xf>
    <xf numFmtId="0" fontId="72" fillId="12" borderId="1" xfId="0" applyFont="1" applyFill="1" applyBorder="1" applyAlignment="1">
      <alignment horizontal="center" vertical="center"/>
    </xf>
    <xf numFmtId="0" fontId="40" fillId="13" borderId="1" xfId="7" quotePrefix="1" applyFont="1" applyFill="1" applyBorder="1" applyAlignment="1">
      <alignment horizontal="center" vertical="center"/>
    </xf>
    <xf numFmtId="0" fontId="40" fillId="13" borderId="36" xfId="7" quotePrefix="1" applyFont="1" applyFill="1" applyBorder="1" applyAlignment="1">
      <alignment horizontal="center" vertical="center"/>
    </xf>
    <xf numFmtId="0" fontId="40" fillId="13" borderId="37" xfId="7" quotePrefix="1" applyFont="1" applyFill="1" applyBorder="1" applyAlignment="1">
      <alignment horizontal="center" vertical="center"/>
    </xf>
    <xf numFmtId="0" fontId="40" fillId="5" borderId="36" xfId="1" applyFont="1" applyFill="1" applyBorder="1" applyAlignment="1">
      <alignment vertical="center"/>
    </xf>
    <xf numFmtId="0" fontId="40" fillId="11" borderId="36" xfId="7" quotePrefix="1" applyFont="1" applyFill="1" applyBorder="1" applyAlignment="1">
      <alignment horizontal="center" vertical="center"/>
    </xf>
    <xf numFmtId="0" fontId="40" fillId="4" borderId="36" xfId="7" quotePrefix="1" applyFont="1" applyFill="1" applyBorder="1" applyAlignment="1">
      <alignment horizontal="center" vertical="center"/>
    </xf>
    <xf numFmtId="0" fontId="40" fillId="14" borderId="36" xfId="7" applyFont="1" applyFill="1" applyBorder="1" applyAlignment="1">
      <alignment horizontal="center" vertical="center"/>
    </xf>
    <xf numFmtId="0" fontId="40" fillId="15" borderId="36" xfId="7" applyFont="1" applyFill="1" applyBorder="1" applyAlignment="1">
      <alignment horizontal="center" vertical="center"/>
    </xf>
    <xf numFmtId="0" fontId="40" fillId="15" borderId="1" xfId="7" applyFont="1" applyFill="1" applyBorder="1" applyAlignment="1">
      <alignment horizontal="center" vertical="center"/>
    </xf>
    <xf numFmtId="0" fontId="40" fillId="15" borderId="37" xfId="7" applyFont="1" applyFill="1" applyBorder="1" applyAlignment="1">
      <alignment horizontal="center" vertical="center"/>
    </xf>
    <xf numFmtId="0" fontId="40" fillId="11" borderId="1" xfId="7" quotePrefix="1" applyFont="1" applyFill="1" applyBorder="1" applyAlignment="1">
      <alignment horizontal="center" vertical="center"/>
    </xf>
    <xf numFmtId="0" fontId="40" fillId="11" borderId="37" xfId="7" quotePrefix="1" applyFont="1" applyFill="1" applyBorder="1" applyAlignment="1">
      <alignment horizontal="center" vertical="center"/>
    </xf>
    <xf numFmtId="0" fontId="40" fillId="4" borderId="1" xfId="7" quotePrefix="1" applyFont="1" applyFill="1" applyBorder="1" applyAlignment="1">
      <alignment horizontal="center" vertical="center"/>
    </xf>
    <xf numFmtId="0" fontId="40" fillId="4" borderId="37" xfId="7" quotePrefix="1" applyFont="1" applyFill="1" applyBorder="1" applyAlignment="1">
      <alignment horizontal="center" vertical="center"/>
    </xf>
    <xf numFmtId="0" fontId="40" fillId="14" borderId="1" xfId="7" applyFont="1" applyFill="1" applyBorder="1" applyAlignment="1">
      <alignment horizontal="center" vertical="center"/>
    </xf>
    <xf numFmtId="0" fontId="40" fillId="14" borderId="37" xfId="7" applyFont="1" applyFill="1" applyBorder="1" applyAlignment="1">
      <alignment horizontal="center" vertical="center"/>
    </xf>
    <xf numFmtId="164" fontId="46" fillId="16" borderId="0" xfId="5" applyFont="1" applyFill="1" applyBorder="1"/>
    <xf numFmtId="164" fontId="46" fillId="16" borderId="53" xfId="5" applyFont="1" applyFill="1" applyBorder="1" applyAlignment="1">
      <alignment horizontal="center"/>
    </xf>
    <xf numFmtId="0" fontId="0" fillId="0" borderId="67" xfId="0" applyBorder="1"/>
    <xf numFmtId="0" fontId="0" fillId="0" borderId="68" xfId="0" applyBorder="1"/>
    <xf numFmtId="0" fontId="45" fillId="11" borderId="69" xfId="8" applyFont="1" applyFill="1" applyBorder="1" applyAlignment="1">
      <alignment horizontal="left" wrapText="1"/>
    </xf>
    <xf numFmtId="0" fontId="45" fillId="13" borderId="69" xfId="8" applyFont="1" applyFill="1" applyBorder="1" applyAlignment="1">
      <alignment horizontal="left" vertical="top" wrapText="1"/>
    </xf>
    <xf numFmtId="0" fontId="33" fillId="6" borderId="69" xfId="0" applyFont="1" applyFill="1" applyBorder="1" applyAlignment="1">
      <alignment horizontal="left"/>
    </xf>
    <xf numFmtId="0" fontId="10" fillId="0" borderId="2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center" wrapText="1"/>
    </xf>
    <xf numFmtId="0" fontId="74" fillId="0" borderId="0" xfId="0" applyFont="1"/>
    <xf numFmtId="0" fontId="64" fillId="17" borderId="74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52" fillId="3" borderId="48" xfId="0" applyNumberFormat="1" applyFont="1" applyFill="1" applyBorder="1" applyAlignment="1">
      <alignment horizontal="center" vertical="center"/>
    </xf>
    <xf numFmtId="49" fontId="52" fillId="3" borderId="1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top" wrapText="1"/>
    </xf>
    <xf numFmtId="0" fontId="7" fillId="0" borderId="26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center" wrapText="1"/>
    </xf>
    <xf numFmtId="0" fontId="10" fillId="0" borderId="0" xfId="3" applyFont="1" applyAlignment="1">
      <alignment horizontal="left" vertical="top"/>
    </xf>
    <xf numFmtId="0" fontId="39" fillId="0" borderId="0" xfId="3" applyFont="1" applyAlignment="1">
      <alignment horizontal="left" vertical="top"/>
    </xf>
    <xf numFmtId="0" fontId="38" fillId="0" borderId="0" xfId="3" applyAlignment="1">
      <alignment horizontal="left" vertical="top"/>
    </xf>
    <xf numFmtId="0" fontId="48" fillId="0" borderId="43" xfId="1" applyFont="1" applyFill="1" applyBorder="1" applyAlignment="1">
      <alignment horizontal="center" vertical="center"/>
    </xf>
    <xf numFmtId="0" fontId="48" fillId="0" borderId="44" xfId="1" applyFont="1" applyFill="1" applyBorder="1" applyAlignment="1">
      <alignment horizontal="center" vertical="center"/>
    </xf>
    <xf numFmtId="0" fontId="48" fillId="0" borderId="45" xfId="1" applyFont="1" applyFill="1" applyBorder="1" applyAlignment="1">
      <alignment horizontal="center" vertical="center"/>
    </xf>
    <xf numFmtId="0" fontId="40" fillId="5" borderId="33" xfId="6" applyFont="1" applyFill="1" applyBorder="1" applyAlignment="1">
      <alignment horizontal="center"/>
    </xf>
    <xf numFmtId="0" fontId="40" fillId="5" borderId="34" xfId="6" applyFont="1" applyFill="1" applyBorder="1" applyAlignment="1">
      <alignment horizontal="center"/>
    </xf>
    <xf numFmtId="0" fontId="48" fillId="5" borderId="33" xfId="1" applyFont="1" applyFill="1" applyBorder="1" applyAlignment="1">
      <alignment horizontal="center" vertical="center"/>
    </xf>
    <xf numFmtId="0" fontId="48" fillId="5" borderId="35" xfId="1" applyFont="1" applyFill="1" applyBorder="1" applyAlignment="1">
      <alignment horizontal="center" vertical="center"/>
    </xf>
    <xf numFmtId="0" fontId="48" fillId="5" borderId="34" xfId="1" applyFont="1" applyFill="1" applyBorder="1" applyAlignment="1">
      <alignment horizontal="center" vertical="center"/>
    </xf>
    <xf numFmtId="0" fontId="40" fillId="5" borderId="36" xfId="1" applyFont="1" applyFill="1" applyBorder="1" applyAlignment="1">
      <alignment horizontal="center" vertical="center"/>
    </xf>
    <xf numFmtId="0" fontId="40" fillId="5" borderId="37" xfId="1" applyFont="1" applyFill="1" applyBorder="1" applyAlignment="1">
      <alignment horizontal="center" vertical="center"/>
    </xf>
    <xf numFmtId="165" fontId="40" fillId="5" borderId="38" xfId="1" applyNumberFormat="1" applyFont="1" applyFill="1" applyBorder="1" applyAlignment="1">
      <alignment horizontal="center" vertical="center"/>
    </xf>
    <xf numFmtId="165" fontId="32" fillId="5" borderId="39" xfId="6" applyNumberFormat="1" applyFont="1" applyFill="1" applyBorder="1" applyAlignment="1">
      <alignment horizontal="center" vertical="center"/>
    </xf>
    <xf numFmtId="165" fontId="40" fillId="5" borderId="39" xfId="1" applyNumberFormat="1" applyFont="1" applyFill="1" applyBorder="1" applyAlignment="1">
      <alignment horizontal="center" vertical="center"/>
    </xf>
    <xf numFmtId="164" fontId="50" fillId="0" borderId="43" xfId="5" applyFont="1" applyBorder="1" applyAlignment="1">
      <alignment horizontal="left" wrapText="1"/>
    </xf>
    <xf numFmtId="164" fontId="50" fillId="0" borderId="44" xfId="5" applyFont="1" applyBorder="1" applyAlignment="1">
      <alignment horizontal="left" wrapText="1"/>
    </xf>
    <xf numFmtId="164" fontId="50" fillId="0" borderId="45" xfId="5" applyFont="1" applyBorder="1" applyAlignment="1">
      <alignment horizontal="left" wrapText="1"/>
    </xf>
    <xf numFmtId="164" fontId="46" fillId="0" borderId="50" xfId="5" applyFont="1" applyBorder="1" applyAlignment="1">
      <alignment horizontal="center" vertical="center" wrapText="1"/>
    </xf>
    <xf numFmtId="164" fontId="46" fillId="0" borderId="51" xfId="5" applyFont="1" applyBorder="1" applyAlignment="1">
      <alignment horizontal="center" vertical="center" wrapText="1"/>
    </xf>
    <xf numFmtId="164" fontId="46" fillId="0" borderId="50" xfId="5" applyFont="1" applyBorder="1" applyAlignment="1">
      <alignment horizontal="center"/>
    </xf>
    <xf numFmtId="164" fontId="46" fillId="0" borderId="52" xfId="5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0" fontId="51" fillId="0" borderId="50" xfId="0" applyFont="1" applyBorder="1" applyAlignment="1">
      <alignment horizontal="center"/>
    </xf>
    <xf numFmtId="0" fontId="51" fillId="0" borderId="51" xfId="0" applyFont="1" applyBorder="1" applyAlignment="1">
      <alignment horizontal="center"/>
    </xf>
    <xf numFmtId="0" fontId="51" fillId="0" borderId="52" xfId="0" applyFont="1" applyBorder="1" applyAlignment="1">
      <alignment horizontal="center"/>
    </xf>
    <xf numFmtId="0" fontId="46" fillId="0" borderId="47" xfId="8" applyFont="1" applyBorder="1" applyAlignment="1">
      <alignment horizontal="center" vertical="center" textRotation="90"/>
    </xf>
    <xf numFmtId="0" fontId="45" fillId="0" borderId="36" xfId="8" applyFont="1" applyBorder="1" applyAlignment="1">
      <alignment horizontal="center" vertical="center" textRotation="90"/>
    </xf>
    <xf numFmtId="0" fontId="45" fillId="0" borderId="40" xfId="8" applyFont="1" applyBorder="1" applyAlignment="1">
      <alignment horizontal="center" vertical="center" textRotation="90"/>
    </xf>
    <xf numFmtId="0" fontId="46" fillId="0" borderId="47" xfId="8" applyFont="1" applyBorder="1" applyAlignment="1">
      <alignment horizontal="center"/>
    </xf>
    <xf numFmtId="0" fontId="45" fillId="0" borderId="48" xfId="8" applyFont="1" applyBorder="1" applyAlignment="1">
      <alignment horizontal="center"/>
    </xf>
    <xf numFmtId="0" fontId="53" fillId="0" borderId="68" xfId="0" applyFont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54" fillId="0" borderId="67" xfId="0" applyFont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54" fillId="0" borderId="69" xfId="0" applyFont="1" applyBorder="1" applyAlignment="1">
      <alignment horizontal="center" vertical="center"/>
    </xf>
    <xf numFmtId="0" fontId="58" fillId="7" borderId="70" xfId="0" applyFont="1" applyFill="1" applyBorder="1" applyAlignment="1">
      <alignment horizontal="left" vertical="center" wrapText="1"/>
    </xf>
    <xf numFmtId="0" fontId="12" fillId="7" borderId="71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64" xfId="0" applyFont="1" applyFill="1" applyBorder="1" applyAlignment="1">
      <alignment horizontal="center" vertical="center"/>
    </xf>
    <xf numFmtId="0" fontId="1" fillId="7" borderId="51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37" fillId="0" borderId="43" xfId="0" applyFont="1" applyBorder="1" applyAlignment="1">
      <alignment horizontal="left" wrapText="1"/>
    </xf>
    <xf numFmtId="0" fontId="37" fillId="0" borderId="44" xfId="0" applyFont="1" applyBorder="1" applyAlignment="1">
      <alignment horizontal="left" wrapText="1"/>
    </xf>
    <xf numFmtId="0" fontId="37" fillId="0" borderId="45" xfId="0" applyFont="1" applyBorder="1" applyAlignment="1">
      <alignment horizontal="left" wrapText="1"/>
    </xf>
    <xf numFmtId="0" fontId="1" fillId="7" borderId="52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/>
    </xf>
  </cellXfs>
  <cellStyles count="9">
    <cellStyle name="Normal" xfId="0" builtinId="0"/>
    <cellStyle name="Normal 10 2" xfId="8" xr:uid="{B2FC347B-3786-4609-B2A5-A74338F34DFB}"/>
    <cellStyle name="Normal 14" xfId="3" xr:uid="{02DB1181-647A-480A-980F-B4F11785535D}"/>
    <cellStyle name="Normal 2" xfId="4" xr:uid="{15E2AAA1-B4C8-405E-942A-DE290FF64C28}"/>
    <cellStyle name="Normal 2 2" xfId="5" xr:uid="{1781AFA7-E229-451E-A075-6E1F3FFD7DE5}"/>
    <cellStyle name="Normal 3 2" xfId="2" xr:uid="{EC33E44C-A933-40D3-A1E7-FC188DB7AB24}"/>
    <cellStyle name="Standard 2" xfId="1" xr:uid="{00000000-0005-0000-0000-000001000000}"/>
    <cellStyle name="Standard 2 2" xfId="7" xr:uid="{21D31F2A-B039-4C39-BD31-9D496B0A5B37}"/>
    <cellStyle name="Standard 3" xfId="6" xr:uid="{7383909F-CF58-414B-9C73-B0002EEEA61E}"/>
  </cellStyles>
  <dxfs count="37"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ont>
        <b/>
        <i val="0"/>
        <strike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505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3855728</xdr:colOff>
      <xdr:row>8</xdr:row>
      <xdr:rowOff>27782</xdr:rowOff>
    </xdr:from>
    <xdr:to>
      <xdr:col>9</xdr:col>
      <xdr:colOff>202406</xdr:colOff>
      <xdr:row>13</xdr:row>
      <xdr:rowOff>11906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7189D7D-5D07-47DE-B957-728DD2EBF143}"/>
            </a:ext>
          </a:extLst>
        </xdr:cNvPr>
        <xdr:cNvSpPr txBox="1"/>
      </xdr:nvSpPr>
      <xdr:spPr>
        <a:xfrm>
          <a:off x="6741803" y="1494632"/>
          <a:ext cx="5843103" cy="936624"/>
        </a:xfrm>
        <a:prstGeom prst="rect">
          <a:avLst/>
        </a:prstGeom>
        <a:solidFill>
          <a:schemeClr val="lt1"/>
        </a:solidFill>
        <a:ln w="19050" cmpd="sng">
          <a:solidFill>
            <a:srgbClr val="2B259B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Codification of Local Prescription Form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(DCA0012)	KÜSCHALL COMPACT 2.0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           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DCA</a:t>
          </a:r>
        </a:p>
        <a:p>
          <a:endParaRPr lang="fr-FR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5172415</xdr:colOff>
      <xdr:row>69</xdr:row>
      <xdr:rowOff>47173</xdr:rowOff>
    </xdr:from>
    <xdr:to>
      <xdr:col>8</xdr:col>
      <xdr:colOff>2751634</xdr:colOff>
      <xdr:row>74</xdr:row>
      <xdr:rowOff>11177</xdr:rowOff>
    </xdr:to>
    <xdr:sp macro="" textlink="">
      <xdr:nvSpPr>
        <xdr:cNvPr id="3" name="Text Box 26">
          <a:extLst>
            <a:ext uri="{FF2B5EF4-FFF2-40B4-BE49-F238E27FC236}">
              <a16:creationId xmlns:a16="http://schemas.microsoft.com/office/drawing/2014/main" id="{7CB04C4C-CF96-44E2-A040-A664C7184672}"/>
            </a:ext>
          </a:extLst>
        </xdr:cNvPr>
        <xdr:cNvSpPr txBox="1">
          <a:spLocks noChangeArrowheads="1"/>
        </xdr:cNvSpPr>
      </xdr:nvSpPr>
      <xdr:spPr bwMode="auto">
        <a:xfrm>
          <a:off x="8065634" y="13691736"/>
          <a:ext cx="3198969" cy="916504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32004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CH" sz="1100" b="1" i="0" u="sng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RSTF / FSTF : Swing away ram</a:t>
          </a:r>
        </a:p>
        <a:p>
          <a:pPr algn="l" rtl="0">
            <a:lnSpc>
              <a:spcPts val="1100"/>
            </a:lnSpc>
            <a:defRPr sz="1000"/>
          </a:pPr>
          <a:endParaRPr lang="de-CH" sz="11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e-CH" sz="11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70°&amp; 80° benstöd :</a:t>
          </a:r>
        </a:p>
        <a:p>
          <a:pPr algn="l" rtl="0">
            <a:lnSpc>
              <a:spcPts val="1200"/>
            </a:lnSpc>
            <a:defRPr sz="1000"/>
          </a:pPr>
          <a:r>
            <a:rPr lang="de-CH" sz="11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RSTF = "FSTF - 100 mm " to "FSTF - 0 mm"</a:t>
          </a:r>
        </a:p>
        <a:p>
          <a:pPr algn="l" rtl="0">
            <a:lnSpc>
              <a:spcPts val="1200"/>
            </a:lnSpc>
            <a:defRPr sz="1000"/>
          </a:pPr>
          <a:endParaRPr lang="de-CH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e-CH" sz="1600" b="0" i="0" u="none" strike="noStrike" baseline="0">
            <a:solidFill>
              <a:srgbClr val="000000"/>
            </a:solidFill>
            <a:latin typeface="Myriad Roman"/>
          </a:endParaRPr>
        </a:p>
      </xdr:txBody>
    </xdr:sp>
    <xdr:clientData/>
  </xdr:twoCellAnchor>
  <xdr:twoCellAnchor editAs="oneCell">
    <xdr:from>
      <xdr:col>7</xdr:col>
      <xdr:colOff>3418074</xdr:colOff>
      <xdr:row>104</xdr:row>
      <xdr:rowOff>23813</xdr:rowOff>
    </xdr:from>
    <xdr:to>
      <xdr:col>8</xdr:col>
      <xdr:colOff>632487</xdr:colOff>
      <xdr:row>111</xdr:row>
      <xdr:rowOff>90964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AD98026D-F283-45FC-B1AC-FD9AA0DC65AA}"/>
            </a:ext>
          </a:extLst>
        </xdr:cNvPr>
        <xdr:cNvSpPr txBox="1">
          <a:spLocks noChangeArrowheads="1"/>
        </xdr:cNvSpPr>
      </xdr:nvSpPr>
      <xdr:spPr bwMode="auto">
        <a:xfrm>
          <a:off x="6311293" y="20335876"/>
          <a:ext cx="2834163" cy="140065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32004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CH" sz="1300" b="1" i="0" u="sng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LLL / FSTF : Swing Away ram</a:t>
          </a:r>
        </a:p>
        <a:p>
          <a:pPr algn="l" rtl="0">
            <a:lnSpc>
              <a:spcPts val="11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70° benstöd :</a:t>
          </a:r>
        </a:p>
        <a:p>
          <a:pPr algn="l" rtl="0">
            <a:lnSpc>
              <a:spcPts val="12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LLL max. = "FSTF - 20 mm</a:t>
          </a:r>
        </a:p>
        <a:p>
          <a:pPr algn="l" rtl="0">
            <a:lnSpc>
              <a:spcPts val="12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80° benstöd :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13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LLL max. = "FSTF - 30 mm</a:t>
          </a: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e-CH" sz="1600" b="0" i="0" u="none" strike="noStrike" baseline="0">
            <a:solidFill>
              <a:srgbClr val="000000"/>
            </a:solidFill>
            <a:latin typeface="Myriad Roman"/>
          </a:endParaRPr>
        </a:p>
      </xdr:txBody>
    </xdr:sp>
    <xdr:clientData/>
  </xdr:twoCellAnchor>
  <xdr:twoCellAnchor editAs="oneCell">
    <xdr:from>
      <xdr:col>7</xdr:col>
      <xdr:colOff>3460561</xdr:colOff>
      <xdr:row>98</xdr:row>
      <xdr:rowOff>88767</xdr:rowOff>
    </xdr:from>
    <xdr:to>
      <xdr:col>8</xdr:col>
      <xdr:colOff>597273</xdr:colOff>
      <xdr:row>103</xdr:row>
      <xdr:rowOff>31376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2BC3C526-B2D3-4F88-89C6-0930E6C5BC04}"/>
            </a:ext>
          </a:extLst>
        </xdr:cNvPr>
        <xdr:cNvSpPr txBox="1">
          <a:spLocks noChangeArrowheads="1"/>
        </xdr:cNvSpPr>
      </xdr:nvSpPr>
      <xdr:spPr bwMode="auto">
        <a:xfrm>
          <a:off x="6353780" y="19257830"/>
          <a:ext cx="2756462" cy="895109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32004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CH" sz="1300" b="1" i="0" u="sng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LLL / Fotstöd</a:t>
          </a:r>
        </a:p>
        <a:p>
          <a:pPr algn="l" rtl="0">
            <a:lnSpc>
              <a:spcPts val="12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Beroende av configurationfotplattan kan bli högmonterad - se flik Config Hjälp  2</a:t>
          </a:r>
          <a:endParaRPr lang="de-CH" sz="1600" b="0" i="0" u="none" strike="noStrike" baseline="0">
            <a:solidFill>
              <a:sysClr val="windowText" lastClr="000000"/>
            </a:solidFill>
            <a:latin typeface="Myriad Roman"/>
          </a:endParaRPr>
        </a:p>
      </xdr:txBody>
    </xdr:sp>
    <xdr:clientData/>
  </xdr:twoCellAnchor>
  <xdr:twoCellAnchor editAs="oneCell">
    <xdr:from>
      <xdr:col>9</xdr:col>
      <xdr:colOff>2537170</xdr:colOff>
      <xdr:row>179</xdr:row>
      <xdr:rowOff>146641</xdr:rowOff>
    </xdr:from>
    <xdr:to>
      <xdr:col>9</xdr:col>
      <xdr:colOff>3504854</xdr:colOff>
      <xdr:row>186</xdr:row>
      <xdr:rowOff>31188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753C4F09-4D5D-4050-931F-FE8D24573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1576" y="34365204"/>
          <a:ext cx="967684" cy="1218047"/>
        </a:xfrm>
        <a:prstGeom prst="rect">
          <a:avLst/>
        </a:prstGeom>
      </xdr:spPr>
    </xdr:pic>
    <xdr:clientData/>
  </xdr:twoCellAnchor>
  <xdr:twoCellAnchor>
    <xdr:from>
      <xdr:col>1</xdr:col>
      <xdr:colOff>1535906</xdr:colOff>
      <xdr:row>3</xdr:row>
      <xdr:rowOff>166687</xdr:rowOff>
    </xdr:from>
    <xdr:to>
      <xdr:col>7</xdr:col>
      <xdr:colOff>3695631</xdr:colOff>
      <xdr:row>12</xdr:row>
      <xdr:rowOff>102054</xdr:rowOff>
    </xdr:to>
    <xdr:sp macro="" textlink="">
      <xdr:nvSpPr>
        <xdr:cNvPr id="13" name="Text 20">
          <a:extLst>
            <a:ext uri="{FF2B5EF4-FFF2-40B4-BE49-F238E27FC236}">
              <a16:creationId xmlns:a16="http://schemas.microsoft.com/office/drawing/2014/main" id="{7FF6191E-2FE6-4CBF-A6B1-69E928792537}"/>
            </a:ext>
          </a:extLst>
        </xdr:cNvPr>
        <xdr:cNvSpPr txBox="1">
          <a:spLocks noChangeArrowheads="1"/>
        </xdr:cNvSpPr>
      </xdr:nvSpPr>
      <xdr:spPr bwMode="auto">
        <a:xfrm>
          <a:off x="402431" y="738187"/>
          <a:ext cx="6179275" cy="15927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90000" tIns="90000" rIns="90000" bIns="90000" anchor="ctr" upright="1"/>
        <a:lstStyle/>
        <a:p>
          <a:pPr algn="l" rtl="0">
            <a:defRPr sz="1000"/>
          </a:pPr>
          <a:r>
            <a:rPr lang="fr-FR" sz="1600" b="0" i="1" u="none" strike="noStrike" baseline="0">
              <a:solidFill>
                <a:srgbClr val="000000"/>
              </a:solidFill>
              <a:latin typeface="+mn-lt"/>
            </a:rPr>
            <a:t>Invacare® </a:t>
          </a:r>
          <a:r>
            <a:rPr lang="fr-FR" sz="1600" b="1" i="1" u="none" strike="noStrike" baseline="0">
              <a:solidFill>
                <a:srgbClr val="000000"/>
              </a:solidFill>
              <a:latin typeface="+mn-lt"/>
            </a:rPr>
            <a:t>Küschall</a:t>
          </a:r>
          <a:r>
            <a:rPr lang="fr-FR" sz="1600" b="0" i="1" u="none" strike="noStrike" baseline="0">
              <a:solidFill>
                <a:srgbClr val="000000"/>
              </a:solidFill>
              <a:latin typeface="+mn-lt"/>
            </a:rPr>
            <a:t> </a:t>
          </a:r>
          <a:r>
            <a:rPr lang="fr-FR" sz="1600" b="1" i="1" u="none" strike="noStrike" baseline="0">
              <a:solidFill>
                <a:srgbClr val="000000"/>
              </a:solidFill>
              <a:latin typeface="+mn-lt"/>
            </a:rPr>
            <a:t>Compact Swing Away</a:t>
          </a:r>
          <a:endParaRPr lang="fr-FR" sz="16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Max brukarvikt: 130kg   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Toleranser på +/- 10 mm på alla mått   </a:t>
          </a:r>
        </a:p>
      </xdr:txBody>
    </xdr:sp>
    <xdr:clientData/>
  </xdr:twoCellAnchor>
  <xdr:twoCellAnchor editAs="oneCell">
    <xdr:from>
      <xdr:col>8</xdr:col>
      <xdr:colOff>1267011</xdr:colOff>
      <xdr:row>1</xdr:row>
      <xdr:rowOff>2</xdr:rowOff>
    </xdr:from>
    <xdr:to>
      <xdr:col>9</xdr:col>
      <xdr:colOff>626429</xdr:colOff>
      <xdr:row>4</xdr:row>
      <xdr:rowOff>20074</xdr:rowOff>
    </xdr:to>
    <xdr:pic>
      <xdr:nvPicPr>
        <xdr:cNvPr id="14" name="Picture 8">
          <a:extLst>
            <a:ext uri="{FF2B5EF4-FFF2-40B4-BE49-F238E27FC236}">
              <a16:creationId xmlns:a16="http://schemas.microsoft.com/office/drawing/2014/main" id="{840D6529-51E6-4D0A-90BB-0F7E5AC0F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836" y="190502"/>
          <a:ext cx="3236093" cy="591572"/>
        </a:xfrm>
        <a:prstGeom prst="rect">
          <a:avLst/>
        </a:prstGeom>
      </xdr:spPr>
    </xdr:pic>
    <xdr:clientData/>
  </xdr:twoCellAnchor>
  <xdr:twoCellAnchor editAs="oneCell">
    <xdr:from>
      <xdr:col>7</xdr:col>
      <xdr:colOff>4003747</xdr:colOff>
      <xdr:row>0</xdr:row>
      <xdr:rowOff>0</xdr:rowOff>
    </xdr:from>
    <xdr:to>
      <xdr:col>8</xdr:col>
      <xdr:colOff>667004</xdr:colOff>
      <xdr:row>7</xdr:row>
      <xdr:rowOff>56305</xdr:rowOff>
    </xdr:to>
    <xdr:pic>
      <xdr:nvPicPr>
        <xdr:cNvPr id="15" name="Picture 264" descr="logo2">
          <a:extLst>
            <a:ext uri="{FF2B5EF4-FFF2-40B4-BE49-F238E27FC236}">
              <a16:creationId xmlns:a16="http://schemas.microsoft.com/office/drawing/2014/main" id="{7CEB9B3D-BDBB-4FAC-A85D-C3E26880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822" y="0"/>
          <a:ext cx="2283007" cy="138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636634</xdr:colOff>
      <xdr:row>4</xdr:row>
      <xdr:rowOff>35719</xdr:rowOff>
    </xdr:from>
    <xdr:to>
      <xdr:col>10</xdr:col>
      <xdr:colOff>2573951</xdr:colOff>
      <xdr:row>12</xdr:row>
      <xdr:rowOff>172918</xdr:rowOff>
    </xdr:to>
    <xdr:sp macro="" textlink="">
      <xdr:nvSpPr>
        <xdr:cNvPr id="16" name="Text 21">
          <a:extLst>
            <a:ext uri="{FF2B5EF4-FFF2-40B4-BE49-F238E27FC236}">
              <a16:creationId xmlns:a16="http://schemas.microsoft.com/office/drawing/2014/main" id="{33734694-F2DF-464F-83E0-6F605A92E7AF}"/>
            </a:ext>
          </a:extLst>
        </xdr:cNvPr>
        <xdr:cNvSpPr txBox="1">
          <a:spLocks noChangeArrowheads="1"/>
        </xdr:cNvSpPr>
      </xdr:nvSpPr>
      <xdr:spPr bwMode="auto">
        <a:xfrm>
          <a:off x="13030340" y="797719"/>
          <a:ext cx="5713699" cy="16051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90000" tIns="90000" rIns="90000" bIns="90000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Kund :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Address :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Förskrivare: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Datum :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Övrigt :</a:t>
          </a:r>
        </a:p>
      </xdr:txBody>
    </xdr:sp>
    <xdr:clientData/>
  </xdr:twoCellAnchor>
  <xdr:twoCellAnchor editAs="oneCell">
    <xdr:from>
      <xdr:col>7</xdr:col>
      <xdr:colOff>2135301</xdr:colOff>
      <xdr:row>82</xdr:row>
      <xdr:rowOff>164307</xdr:rowOff>
    </xdr:from>
    <xdr:to>
      <xdr:col>7</xdr:col>
      <xdr:colOff>4048597</xdr:colOff>
      <xdr:row>91</xdr:row>
      <xdr:rowOff>126916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8A909B2D-A0CB-4B50-B87F-BF69C40E51D0}"/>
            </a:ext>
          </a:extLst>
        </xdr:cNvPr>
        <xdr:cNvSpPr txBox="1">
          <a:spLocks noChangeArrowheads="1"/>
        </xdr:cNvSpPr>
      </xdr:nvSpPr>
      <xdr:spPr bwMode="auto">
        <a:xfrm>
          <a:off x="5028520" y="16285370"/>
          <a:ext cx="1913296" cy="1677109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32004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e-CH" sz="1300" b="1" i="0" u="sng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RSTF / Storlek drivhjul</a:t>
          </a:r>
        </a:p>
        <a:p>
          <a:pPr algn="l" rtl="0">
            <a:lnSpc>
              <a:spcPts val="12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22" : 370-470 mm</a:t>
          </a:r>
        </a:p>
        <a:p>
          <a:pPr algn="l" rtl="0">
            <a:lnSpc>
              <a:spcPts val="12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24" : 390-490 mm</a:t>
          </a:r>
        </a:p>
        <a:p>
          <a:pPr rtl="0"/>
          <a:endParaRPr lang="en-US" sz="1000" b="0">
            <a:solidFill>
              <a:sysClr val="windowText" lastClr="000000"/>
            </a:solidFill>
            <a:effectLst/>
          </a:endParaRPr>
        </a:p>
        <a:p>
          <a:pPr rtl="0"/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25" : 420-500 mm</a:t>
          </a:r>
          <a:endParaRPr lang="en-US" sz="1300" b="0" i="0" u="none" strike="noStrike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de-CH" sz="13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26" : 420-500 mm</a:t>
          </a:r>
          <a:endParaRPr lang="de-CH" sz="1300" b="0" i="0" u="none" strike="noStrike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200"/>
            </a:lnSpc>
            <a:defRPr sz="1000"/>
          </a:pPr>
          <a:endParaRPr lang="de-CH" sz="1600" b="0" i="0" u="none" strike="noStrike" baseline="0">
            <a:solidFill>
              <a:sysClr val="windowText" lastClr="000000"/>
            </a:solidFill>
            <a:latin typeface="Myriad Roman"/>
          </a:endParaRPr>
        </a:p>
      </xdr:txBody>
    </xdr:sp>
    <xdr:clientData/>
  </xdr:twoCellAnchor>
  <xdr:twoCellAnchor editAs="oneCell">
    <xdr:from>
      <xdr:col>10</xdr:col>
      <xdr:colOff>1653610</xdr:colOff>
      <xdr:row>179</xdr:row>
      <xdr:rowOff>30117</xdr:rowOff>
    </xdr:from>
    <xdr:to>
      <xdr:col>10</xdr:col>
      <xdr:colOff>2962711</xdr:colOff>
      <xdr:row>186</xdr:row>
      <xdr:rowOff>14103</xdr:rowOff>
    </xdr:to>
    <xdr:pic>
      <xdr:nvPicPr>
        <xdr:cNvPr id="20" name="Picture 18">
          <a:extLst>
            <a:ext uri="{FF2B5EF4-FFF2-40B4-BE49-F238E27FC236}">
              <a16:creationId xmlns:a16="http://schemas.microsoft.com/office/drawing/2014/main" id="{8CC4E2EE-8383-49E3-B532-3859CAA71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822298" y="34248680"/>
          <a:ext cx="1309101" cy="1317486"/>
        </a:xfrm>
        <a:prstGeom prst="rect">
          <a:avLst/>
        </a:prstGeom>
      </xdr:spPr>
    </xdr:pic>
    <xdr:clientData/>
  </xdr:twoCellAnchor>
  <xdr:twoCellAnchor editAs="oneCell">
    <xdr:from>
      <xdr:col>7</xdr:col>
      <xdr:colOff>1178717</xdr:colOff>
      <xdr:row>67</xdr:row>
      <xdr:rowOff>26194</xdr:rowOff>
    </xdr:from>
    <xdr:to>
      <xdr:col>7</xdr:col>
      <xdr:colOff>4762500</xdr:colOff>
      <xdr:row>75</xdr:row>
      <xdr:rowOff>159544</xdr:rowOff>
    </xdr:to>
    <xdr:sp macro="" textlink="">
      <xdr:nvSpPr>
        <xdr:cNvPr id="21" name="Text Box 26">
          <a:extLst>
            <a:ext uri="{FF2B5EF4-FFF2-40B4-BE49-F238E27FC236}">
              <a16:creationId xmlns:a16="http://schemas.microsoft.com/office/drawing/2014/main" id="{9985C5D1-969A-419F-9EBC-FF4754D234C0}"/>
            </a:ext>
          </a:extLst>
        </xdr:cNvPr>
        <xdr:cNvSpPr txBox="1">
          <a:spLocks noChangeArrowheads="1"/>
        </xdr:cNvSpPr>
      </xdr:nvSpPr>
      <xdr:spPr bwMode="auto">
        <a:xfrm>
          <a:off x="4071936" y="13289757"/>
          <a:ext cx="3583783" cy="165735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32004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fr-FR" sz="1400" b="1" i="0" u="none" strike="noStrike" spc="2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BEROENDE SITTHÖJD FRAM</a:t>
          </a:r>
        </a:p>
        <a:p>
          <a:pPr algn="l" rtl="0">
            <a:lnSpc>
              <a:spcPts val="1100"/>
            </a:lnSpc>
            <a:defRPr sz="1000"/>
          </a:pPr>
          <a:endParaRPr lang="fr-FR" sz="1400" b="1" i="0" u="none" strike="noStrike" spc="2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fr-FR" sz="1400" b="1" i="0" u="none" strike="noStrike" spc="2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OCH STORLEK PÅ LÄNKHJUL SÅ</a:t>
          </a:r>
        </a:p>
        <a:p>
          <a:pPr algn="l" rtl="0">
            <a:lnSpc>
              <a:spcPts val="1100"/>
            </a:lnSpc>
            <a:defRPr sz="1000"/>
          </a:pPr>
          <a:endParaRPr lang="fr-FR" sz="1400" b="1" i="0" u="none" strike="noStrike" spc="2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fr-FR" sz="1400" b="1" i="0" u="none" strike="noStrike" spc="2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KAN MAN FÅ HEMI ELLER</a:t>
          </a:r>
        </a:p>
        <a:p>
          <a:pPr algn="l" rtl="0">
            <a:lnSpc>
              <a:spcPts val="1100"/>
            </a:lnSpc>
            <a:defRPr sz="1000"/>
          </a:pPr>
          <a:endParaRPr lang="fr-FR" sz="1400" b="1" i="0" u="none" strike="noStrike" spc="2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fr-FR" sz="1400" b="1" i="0" u="none" strike="noStrike" spc="2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STANDARD RAM. </a:t>
          </a:r>
        </a:p>
        <a:p>
          <a:pPr algn="l" rtl="0">
            <a:lnSpc>
              <a:spcPts val="1100"/>
            </a:lnSpc>
            <a:defRPr sz="1000"/>
          </a:pPr>
          <a:endParaRPr lang="fr-FR" sz="1400" b="1" i="0" u="none" strike="noStrike" spc="2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lnSpc>
              <a:spcPts val="1100"/>
            </a:lnSpc>
            <a:defRPr sz="1000"/>
          </a:pPr>
          <a:r>
            <a:rPr lang="fr-FR" sz="1400" b="1" i="0" u="none" strike="noStrike" spc="2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SE FLIK "RAMAR"</a:t>
          </a:r>
        </a:p>
      </xdr:txBody>
    </xdr:sp>
    <xdr:clientData/>
  </xdr:twoCellAnchor>
  <xdr:twoCellAnchor>
    <xdr:from>
      <xdr:col>10</xdr:col>
      <xdr:colOff>1113025</xdr:colOff>
      <xdr:row>226</xdr:row>
      <xdr:rowOff>41601</xdr:rowOff>
    </xdr:from>
    <xdr:to>
      <xdr:col>10</xdr:col>
      <xdr:colOff>3230239</xdr:colOff>
      <xdr:row>228</xdr:row>
      <xdr:rowOff>164867</xdr:rowOff>
    </xdr:to>
    <xdr:sp macro="" textlink="">
      <xdr:nvSpPr>
        <xdr:cNvPr id="23" name="TextBox 14">
          <a:extLst>
            <a:ext uri="{FF2B5EF4-FFF2-40B4-BE49-F238E27FC236}">
              <a16:creationId xmlns:a16="http://schemas.microsoft.com/office/drawing/2014/main" id="{2AB5ED2E-6A73-4958-BE51-BE7902727D8B}"/>
            </a:ext>
          </a:extLst>
        </xdr:cNvPr>
        <xdr:cNvSpPr txBox="1"/>
      </xdr:nvSpPr>
      <xdr:spPr>
        <a:xfrm>
          <a:off x="17281713" y="43654195"/>
          <a:ext cx="2117214" cy="104004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de-CH" sz="1200" b="1" u="sng">
              <a:solidFill>
                <a:sysClr val="windowText" lastClr="000000"/>
              </a:solidFill>
            </a:rPr>
            <a:t>ETRTO </a:t>
          </a:r>
        </a:p>
        <a:p>
          <a:pPr>
            <a:lnSpc>
              <a:spcPts val="1200"/>
            </a:lnSpc>
          </a:pPr>
          <a:r>
            <a:rPr lang="de-CH" sz="1200" b="1" u="none">
              <a:solidFill>
                <a:sysClr val="windowText" lastClr="000000"/>
              </a:solidFill>
            </a:rPr>
            <a:t>MAXXIS ALPHA</a:t>
          </a:r>
          <a:r>
            <a:rPr lang="de-CH" sz="1200" b="1" u="none" baseline="0">
              <a:solidFill>
                <a:sysClr val="windowText" lastClr="000000"/>
              </a:solidFill>
            </a:rPr>
            <a:t> PROTECT :</a:t>
          </a:r>
        </a:p>
        <a:p>
          <a:pPr>
            <a:lnSpc>
              <a:spcPts val="1200"/>
            </a:lnSpc>
          </a:pPr>
          <a:r>
            <a:rPr lang="de-CH" sz="1200" b="0" u="none">
              <a:solidFill>
                <a:sysClr val="windowText" lastClr="000000"/>
              </a:solidFill>
            </a:rPr>
            <a:t>	22"</a:t>
          </a:r>
          <a:r>
            <a:rPr lang="de-CH" sz="1200" b="0" u="none" baseline="0">
              <a:solidFill>
                <a:sysClr val="windowText" lastClr="000000"/>
              </a:solidFill>
            </a:rPr>
            <a:t> : 25-489</a:t>
          </a:r>
        </a:p>
        <a:p>
          <a:pPr>
            <a:lnSpc>
              <a:spcPts val="1200"/>
            </a:lnSpc>
          </a:pPr>
          <a:r>
            <a:rPr lang="de-CH" sz="1200" b="0" u="none" baseline="0">
              <a:solidFill>
                <a:sysClr val="windowText" lastClr="000000"/>
              </a:solidFill>
            </a:rPr>
            <a:t>	24" : 25-540</a:t>
          </a:r>
        </a:p>
        <a:p>
          <a:pPr>
            <a:lnSpc>
              <a:spcPts val="1200"/>
            </a:lnSpc>
          </a:pPr>
          <a:r>
            <a:rPr lang="de-CH" sz="1200" b="0" u="none" baseline="0">
              <a:solidFill>
                <a:sysClr val="windowText" lastClr="000000"/>
              </a:solidFill>
            </a:rPr>
            <a:t>	25" : 25-559</a:t>
          </a:r>
        </a:p>
        <a:p>
          <a:pPr>
            <a:lnSpc>
              <a:spcPts val="1200"/>
            </a:lnSpc>
          </a:pPr>
          <a:r>
            <a:rPr lang="de-CH" sz="1200" b="0" u="none" baseline="0">
              <a:solidFill>
                <a:sysClr val="windowText" lastClr="000000"/>
              </a:solidFill>
            </a:rPr>
            <a:t>	26" : 25-590</a:t>
          </a:r>
        </a:p>
      </xdr:txBody>
    </xdr:sp>
    <xdr:clientData/>
  </xdr:twoCellAnchor>
  <xdr:twoCellAnchor editAs="oneCell">
    <xdr:from>
      <xdr:col>9</xdr:col>
      <xdr:colOff>1128714</xdr:colOff>
      <xdr:row>66</xdr:row>
      <xdr:rowOff>23812</xdr:rowOff>
    </xdr:from>
    <xdr:to>
      <xdr:col>9</xdr:col>
      <xdr:colOff>2711951</xdr:colOff>
      <xdr:row>76</xdr:row>
      <xdr:rowOff>117130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ACD74B-0FC8-415F-BCFD-67902FD13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3120" y="13096875"/>
          <a:ext cx="1583237" cy="1998318"/>
        </a:xfrm>
        <a:prstGeom prst="rect">
          <a:avLst/>
        </a:prstGeom>
      </xdr:spPr>
    </xdr:pic>
    <xdr:clientData/>
  </xdr:twoCellAnchor>
  <xdr:twoCellAnchor editAs="oneCell">
    <xdr:from>
      <xdr:col>10</xdr:col>
      <xdr:colOff>1631156</xdr:colOff>
      <xdr:row>65</xdr:row>
      <xdr:rowOff>178593</xdr:rowOff>
    </xdr:from>
    <xdr:to>
      <xdr:col>10</xdr:col>
      <xdr:colOff>3468624</xdr:colOff>
      <xdr:row>76</xdr:row>
      <xdr:rowOff>35079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EFE73EA-6D9C-4CCB-B3A9-222CFE04D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9844" y="13061156"/>
          <a:ext cx="1837468" cy="1951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4</xdr:col>
      <xdr:colOff>105130</xdr:colOff>
      <xdr:row>17</xdr:row>
      <xdr:rowOff>190948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E87213-5C57-822E-C7CF-DC7ACB1EF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5"/>
          <a:ext cx="2543530" cy="3210373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21</xdr:row>
      <xdr:rowOff>28575</xdr:rowOff>
    </xdr:from>
    <xdr:to>
      <xdr:col>5</xdr:col>
      <xdr:colOff>581494</xdr:colOff>
      <xdr:row>39</xdr:row>
      <xdr:rowOff>86224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09D66B-5EE2-FBA5-19FB-E7F3BB0E8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514850"/>
          <a:ext cx="3362794" cy="3572374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5</xdr:row>
      <xdr:rowOff>76200</xdr:rowOff>
    </xdr:from>
    <xdr:to>
      <xdr:col>21</xdr:col>
      <xdr:colOff>192602</xdr:colOff>
      <xdr:row>10</xdr:row>
      <xdr:rowOff>24056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787AA8-7EBC-45D9-95CC-EE7FC5CEE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06475" y="1190625"/>
          <a:ext cx="1869002" cy="101465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18</xdr:col>
      <xdr:colOff>104775</xdr:colOff>
      <xdr:row>10</xdr:row>
      <xdr:rowOff>161925</xdr:rowOff>
    </xdr:from>
    <xdr:to>
      <xdr:col>21</xdr:col>
      <xdr:colOff>188517</xdr:colOff>
      <xdr:row>14</xdr:row>
      <xdr:rowOff>155485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D1BEE-2982-4EE6-A53D-EF39DCCC9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58850" y="2343150"/>
          <a:ext cx="1912542" cy="831760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24</xdr:row>
      <xdr:rowOff>142875</xdr:rowOff>
    </xdr:from>
    <xdr:to>
      <xdr:col>15</xdr:col>
      <xdr:colOff>544680</xdr:colOff>
      <xdr:row>29</xdr:row>
      <xdr:rowOff>42368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54798B-CDF4-4D89-AAA5-764C47D26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648950" y="5248275"/>
          <a:ext cx="2259180" cy="890093"/>
        </a:xfrm>
        <a:prstGeom prst="rect">
          <a:avLst/>
        </a:prstGeom>
      </xdr:spPr>
    </xdr:pic>
    <xdr:clientData/>
  </xdr:twoCellAnchor>
  <xdr:twoCellAnchor editAs="oneCell">
    <xdr:from>
      <xdr:col>15</xdr:col>
      <xdr:colOff>676275</xdr:colOff>
      <xdr:row>24</xdr:row>
      <xdr:rowOff>133350</xdr:rowOff>
    </xdr:from>
    <xdr:to>
      <xdr:col>17</xdr:col>
      <xdr:colOff>415377</xdr:colOff>
      <xdr:row>29</xdr:row>
      <xdr:rowOff>65958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B48789-4D78-459B-98EE-830C9CFCE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9725" y="5238750"/>
          <a:ext cx="2215602" cy="923208"/>
        </a:xfrm>
        <a:prstGeom prst="rect">
          <a:avLst/>
        </a:prstGeom>
      </xdr:spPr>
    </xdr:pic>
    <xdr:clientData/>
  </xdr:twoCellAnchor>
  <xdr:twoCellAnchor editAs="oneCell">
    <xdr:from>
      <xdr:col>17</xdr:col>
      <xdr:colOff>790575</xdr:colOff>
      <xdr:row>24</xdr:row>
      <xdr:rowOff>152400</xdr:rowOff>
    </xdr:from>
    <xdr:to>
      <xdr:col>21</xdr:col>
      <xdr:colOff>134893</xdr:colOff>
      <xdr:row>28</xdr:row>
      <xdr:rowOff>181428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2DE4EE-5996-4236-957B-88533BD7C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01725" y="5295900"/>
          <a:ext cx="2220868" cy="8291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5</xdr:row>
      <xdr:rowOff>95250</xdr:rowOff>
    </xdr:from>
    <xdr:to>
      <xdr:col>11</xdr:col>
      <xdr:colOff>76776</xdr:colOff>
      <xdr:row>18</xdr:row>
      <xdr:rowOff>86088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8DD34B-60CF-4E57-49CA-605ABF8BD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409825"/>
          <a:ext cx="4124901" cy="2600688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20</xdr:row>
      <xdr:rowOff>152400</xdr:rowOff>
    </xdr:from>
    <xdr:to>
      <xdr:col>10</xdr:col>
      <xdr:colOff>1381679</xdr:colOff>
      <xdr:row>33</xdr:row>
      <xdr:rowOff>114658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E2B4BB-2ED7-F39C-9580-ABAF544FE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5476875"/>
          <a:ext cx="3972479" cy="2562583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609600</xdr:colOff>
      <xdr:row>5</xdr:row>
      <xdr:rowOff>123825</xdr:rowOff>
    </xdr:from>
    <xdr:to>
      <xdr:col>13</xdr:col>
      <xdr:colOff>590816</xdr:colOff>
      <xdr:row>34</xdr:row>
      <xdr:rowOff>48425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8EABBF-70E8-5B7E-94B5-819BF43A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91950" y="2438400"/>
          <a:ext cx="1905266" cy="573485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0</xdr:row>
      <xdr:rowOff>161925</xdr:rowOff>
    </xdr:from>
    <xdr:to>
      <xdr:col>12</xdr:col>
      <xdr:colOff>1047878</xdr:colOff>
      <xdr:row>3</xdr:row>
      <xdr:rowOff>285943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3DED1DD-923A-9530-147F-8D3B5717C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77700" y="161925"/>
          <a:ext cx="914528" cy="1381318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0</xdr:row>
      <xdr:rowOff>171450</xdr:rowOff>
    </xdr:from>
    <xdr:to>
      <xdr:col>10</xdr:col>
      <xdr:colOff>1095501</xdr:colOff>
      <xdr:row>3</xdr:row>
      <xdr:rowOff>104941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8A3AD5B-F453-323F-8A02-0F3DBED46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2200" y="171450"/>
          <a:ext cx="905001" cy="1190791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0</xdr:row>
      <xdr:rowOff>161925</xdr:rowOff>
    </xdr:from>
    <xdr:to>
      <xdr:col>8</xdr:col>
      <xdr:colOff>1209804</xdr:colOff>
      <xdr:row>3</xdr:row>
      <xdr:rowOff>381206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82E7DA-A33B-0B00-10C9-FFB8C4DA1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72350" y="161925"/>
          <a:ext cx="924054" cy="147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B8F3-6FBC-42F8-8570-7C4ECE53F2AB}">
  <sheetPr>
    <pageSetUpPr fitToPage="1"/>
  </sheetPr>
  <dimension ref="A1:S275"/>
  <sheetViews>
    <sheetView showGridLines="0" view="pageBreakPreview" topLeftCell="A162" zoomScale="80" zoomScaleNormal="80" zoomScaleSheetLayoutView="80" zoomScalePageLayoutView="80" workbookViewId="0">
      <selection activeCell="H181" sqref="H181"/>
    </sheetView>
  </sheetViews>
  <sheetFormatPr defaultColWidth="9.140625" defaultRowHeight="15"/>
  <cols>
    <col min="1" max="1" width="1.5703125" style="9" customWidth="1"/>
    <col min="2" max="2" width="4.42578125" style="113" customWidth="1"/>
    <col min="3" max="3" width="20.28515625" style="198" customWidth="1"/>
    <col min="4" max="4" width="12.28515625" style="198" hidden="1" customWidth="1"/>
    <col min="5" max="5" width="18" style="198" hidden="1" customWidth="1"/>
    <col min="6" max="6" width="9.85546875" style="198" customWidth="1"/>
    <col min="7" max="7" width="7.140625" style="46" customWidth="1"/>
    <col min="8" max="8" width="84.28515625" style="1" customWidth="1"/>
    <col min="9" max="9" width="58.140625" style="21" customWidth="1"/>
    <col min="10" max="10" width="56.5703125" style="21" bestFit="1" customWidth="1"/>
    <col min="11" max="11" width="73.42578125" style="9" customWidth="1"/>
    <col min="12" max="19" width="9.140625" style="9"/>
    <col min="20" max="16384" width="9.140625" style="1"/>
  </cols>
  <sheetData>
    <row r="1" spans="2:19">
      <c r="B1" s="9"/>
      <c r="C1" s="171"/>
      <c r="D1" s="171"/>
      <c r="E1" s="171"/>
      <c r="F1" s="171"/>
      <c r="G1" s="116"/>
      <c r="H1" s="9"/>
      <c r="I1" s="77"/>
      <c r="J1" s="77"/>
    </row>
    <row r="2" spans="2:19">
      <c r="B2" s="9"/>
      <c r="C2" s="172"/>
      <c r="D2" s="172"/>
      <c r="E2" s="172"/>
      <c r="F2" s="172"/>
      <c r="G2" s="17"/>
      <c r="H2" s="117"/>
      <c r="I2" s="17"/>
      <c r="J2" s="80"/>
      <c r="K2" s="118"/>
      <c r="L2" s="1"/>
      <c r="M2" s="1"/>
      <c r="N2" s="1"/>
      <c r="O2" s="1"/>
      <c r="P2" s="1"/>
      <c r="Q2" s="1"/>
      <c r="R2" s="1"/>
      <c r="S2" s="1"/>
    </row>
    <row r="3" spans="2:19">
      <c r="B3" s="9"/>
      <c r="C3" s="172"/>
      <c r="D3" s="172"/>
      <c r="E3" s="172"/>
      <c r="F3" s="172"/>
      <c r="G3" s="17"/>
      <c r="H3" s="117"/>
      <c r="I3" s="17"/>
      <c r="J3" s="80"/>
      <c r="K3" s="118"/>
      <c r="L3" s="1"/>
      <c r="M3" s="1"/>
      <c r="N3" s="1"/>
      <c r="O3" s="1"/>
      <c r="P3" s="1"/>
      <c r="Q3" s="1"/>
      <c r="R3" s="1"/>
      <c r="S3" s="1"/>
    </row>
    <row r="4" spans="2:19">
      <c r="B4" s="9"/>
      <c r="C4" s="172"/>
      <c r="D4" s="172"/>
      <c r="E4" s="172"/>
      <c r="F4" s="172"/>
      <c r="G4" s="17"/>
      <c r="H4" s="117"/>
      <c r="I4" s="17"/>
      <c r="J4" s="80"/>
      <c r="K4" s="118"/>
      <c r="L4" s="1"/>
      <c r="M4" s="1"/>
      <c r="N4" s="1"/>
      <c r="O4" s="1"/>
      <c r="P4" s="1"/>
      <c r="Q4" s="1"/>
      <c r="R4" s="1"/>
      <c r="S4" s="1"/>
    </row>
    <row r="5" spans="2:19">
      <c r="B5" s="9"/>
      <c r="C5" s="173"/>
      <c r="D5" s="173"/>
      <c r="E5" s="173"/>
      <c r="F5" s="173"/>
      <c r="G5" s="17"/>
      <c r="H5" s="117"/>
      <c r="I5" s="17"/>
      <c r="J5" s="80"/>
      <c r="K5" s="118"/>
      <c r="L5" s="1"/>
      <c r="M5" s="1"/>
      <c r="N5" s="1"/>
      <c r="O5" s="1"/>
      <c r="P5" s="1"/>
      <c r="Q5" s="1"/>
      <c r="R5" s="1"/>
      <c r="S5" s="1"/>
    </row>
    <row r="6" spans="2:19">
      <c r="B6" s="9"/>
      <c r="C6" s="173"/>
      <c r="D6" s="173"/>
      <c r="E6" s="173"/>
      <c r="F6" s="173"/>
      <c r="G6" s="119"/>
      <c r="H6" s="131"/>
      <c r="I6" s="9"/>
      <c r="J6" s="17"/>
      <c r="K6" s="118"/>
      <c r="L6" s="1"/>
      <c r="M6" s="1"/>
      <c r="N6" s="1"/>
      <c r="O6" s="1"/>
      <c r="P6" s="1"/>
      <c r="Q6" s="1"/>
      <c r="R6" s="1"/>
      <c r="S6" s="1"/>
    </row>
    <row r="7" spans="2:19">
      <c r="B7" s="9"/>
      <c r="C7" s="173"/>
      <c r="D7" s="173"/>
      <c r="E7" s="173"/>
      <c r="F7" s="173"/>
      <c r="G7" s="119"/>
      <c r="H7" s="131"/>
      <c r="I7" s="9"/>
      <c r="J7" s="17"/>
      <c r="K7" s="118"/>
      <c r="L7" s="1"/>
      <c r="M7" s="1"/>
      <c r="N7" s="1"/>
      <c r="O7" s="1"/>
      <c r="P7" s="1"/>
      <c r="Q7" s="1"/>
      <c r="R7" s="1"/>
      <c r="S7" s="1"/>
    </row>
    <row r="8" spans="2:19" ht="10.5" customHeight="1">
      <c r="B8" s="9"/>
      <c r="C8" s="173"/>
      <c r="D8" s="173"/>
      <c r="E8" s="173"/>
      <c r="F8" s="173"/>
      <c r="G8" s="119"/>
      <c r="H8" s="142"/>
      <c r="I8" s="17"/>
      <c r="J8" s="80"/>
      <c r="K8" s="118"/>
      <c r="L8" s="1"/>
      <c r="M8" s="1"/>
      <c r="N8" s="1"/>
      <c r="O8" s="1"/>
      <c r="P8" s="1"/>
      <c r="Q8" s="1"/>
      <c r="R8" s="1"/>
      <c r="S8" s="1"/>
    </row>
    <row r="9" spans="2:19">
      <c r="B9" s="9"/>
      <c r="C9" s="172"/>
      <c r="D9" s="172"/>
      <c r="E9" s="172"/>
      <c r="F9" s="172"/>
      <c r="G9" s="17"/>
      <c r="H9" s="117"/>
      <c r="I9" s="17"/>
      <c r="J9" s="80"/>
      <c r="K9" s="118"/>
      <c r="L9" s="1"/>
      <c r="M9" s="1"/>
      <c r="N9" s="1"/>
      <c r="O9" s="1"/>
      <c r="P9" s="1"/>
      <c r="Q9" s="1"/>
      <c r="R9" s="1"/>
      <c r="S9" s="1"/>
    </row>
    <row r="10" spans="2:19">
      <c r="B10" s="9"/>
      <c r="C10" s="172"/>
      <c r="D10" s="172"/>
      <c r="E10" s="172"/>
      <c r="F10" s="172"/>
      <c r="G10" s="17"/>
      <c r="H10" s="117"/>
      <c r="I10" s="17"/>
      <c r="J10" s="80"/>
      <c r="K10" s="118"/>
      <c r="L10" s="1"/>
      <c r="M10" s="1"/>
      <c r="N10" s="1"/>
      <c r="O10" s="1"/>
      <c r="P10" s="1"/>
      <c r="Q10" s="1"/>
      <c r="R10" s="1"/>
      <c r="S10" s="1"/>
    </row>
    <row r="11" spans="2:19">
      <c r="B11" s="9"/>
      <c r="C11" s="172"/>
      <c r="D11" s="172"/>
      <c r="E11" s="172"/>
      <c r="F11" s="172"/>
      <c r="G11" s="17"/>
      <c r="H11" s="117"/>
      <c r="I11" s="17"/>
      <c r="J11" s="80"/>
      <c r="K11" s="118"/>
      <c r="L11" s="1"/>
      <c r="M11" s="1"/>
      <c r="N11" s="1"/>
      <c r="O11" s="1"/>
      <c r="P11" s="1"/>
      <c r="Q11" s="1"/>
      <c r="R11" s="1"/>
      <c r="S11" s="1"/>
    </row>
    <row r="12" spans="2:19">
      <c r="B12" s="9"/>
      <c r="C12" s="172"/>
      <c r="D12" s="172"/>
      <c r="E12" s="172"/>
      <c r="F12" s="172"/>
      <c r="G12" s="17"/>
      <c r="H12" s="117"/>
      <c r="I12" s="17"/>
      <c r="J12" s="80"/>
      <c r="K12" s="118"/>
      <c r="L12" s="1"/>
      <c r="M12" s="1"/>
      <c r="N12" s="1"/>
      <c r="O12" s="1"/>
      <c r="P12" s="1"/>
      <c r="Q12" s="1"/>
      <c r="R12" s="1"/>
      <c r="S12" s="1"/>
    </row>
    <row r="13" spans="2:19">
      <c r="B13" s="9"/>
      <c r="C13" s="174"/>
      <c r="D13" s="174"/>
      <c r="E13" s="174"/>
      <c r="F13" s="174"/>
      <c r="G13" s="120"/>
      <c r="H13" s="117"/>
      <c r="I13" s="120"/>
      <c r="J13" s="17"/>
      <c r="K13" s="118"/>
      <c r="L13" s="1"/>
      <c r="M13" s="1"/>
      <c r="N13" s="1"/>
      <c r="O13" s="1"/>
      <c r="P13" s="1"/>
      <c r="Q13" s="1"/>
      <c r="R13" s="1"/>
      <c r="S13" s="1"/>
    </row>
    <row r="14" spans="2:19" s="219" customFormat="1">
      <c r="C14" s="566"/>
      <c r="D14" s="566"/>
      <c r="E14" s="566"/>
      <c r="F14" s="566"/>
      <c r="G14" s="566"/>
      <c r="H14" s="566"/>
      <c r="I14" s="567"/>
      <c r="J14" s="567"/>
      <c r="K14" s="567"/>
      <c r="L14" s="568"/>
    </row>
    <row r="15" spans="2:19" s="219" customFormat="1" ht="15.75">
      <c r="C15" s="527"/>
      <c r="D15" s="527"/>
      <c r="E15" s="527"/>
      <c r="F15" s="527"/>
      <c r="G15" s="220"/>
      <c r="H15" s="526" t="s">
        <v>642</v>
      </c>
      <c r="J15" s="221"/>
      <c r="K15" s="222"/>
      <c r="L15" s="222"/>
    </row>
    <row r="16" spans="2:19" ht="21.75" customHeight="1">
      <c r="B16" s="9"/>
      <c r="C16" s="175"/>
      <c r="D16" s="175"/>
      <c r="E16" s="175"/>
      <c r="F16" s="175"/>
      <c r="G16" s="121"/>
      <c r="H16" s="122"/>
      <c r="I16" s="121"/>
      <c r="J16" s="123"/>
      <c r="K16" s="136"/>
      <c r="L16" s="1"/>
      <c r="M16" s="1"/>
      <c r="N16" s="1"/>
      <c r="O16" s="1"/>
      <c r="P16" s="1"/>
      <c r="Q16" s="1"/>
      <c r="R16" s="1"/>
      <c r="S16" s="1"/>
    </row>
    <row r="17" spans="1:19">
      <c r="C17" s="176" t="s">
        <v>618</v>
      </c>
      <c r="D17" s="189" t="str">
        <f>IF(LEFT(H17,4)="http","#SPLCOMPACT18","")</f>
        <v/>
      </c>
      <c r="E17" s="189" t="str">
        <f>IF(LEFT(H17,4)="http",REPLACE(H17,1,FIND("&amp;k_vari=",H17)+7,""),"")</f>
        <v/>
      </c>
      <c r="F17" s="189" t="str">
        <f>IF(LEFT(I17,4)="http",REPLACE(I17,1,FIND("&amp;k_vari=",I17)+7,""),"")</f>
        <v/>
      </c>
      <c r="G17" s="47"/>
      <c r="H17" s="28" t="s">
        <v>619</v>
      </c>
      <c r="I17" s="86"/>
      <c r="J17" s="86"/>
      <c r="K17" s="23"/>
    </row>
    <row r="18" spans="1:19" s="7" customFormat="1">
      <c r="A18" s="10"/>
      <c r="B18" s="114"/>
      <c r="C18" s="178" t="s">
        <v>520</v>
      </c>
      <c r="D18" s="178"/>
      <c r="E18" s="178"/>
      <c r="F18" s="178"/>
      <c r="G18" s="456"/>
      <c r="H18" s="50"/>
      <c r="I18" s="85"/>
      <c r="J18" s="85"/>
      <c r="K18" s="53"/>
      <c r="L18" s="10"/>
      <c r="M18" s="10"/>
      <c r="N18" s="10"/>
      <c r="O18" s="10"/>
      <c r="P18" s="10"/>
      <c r="Q18" s="10"/>
      <c r="R18" s="10"/>
      <c r="S18" s="10"/>
    </row>
    <row r="19" spans="1:19" s="6" customFormat="1" ht="18.75" customHeight="1">
      <c r="C19" s="39" t="s">
        <v>4</v>
      </c>
      <c r="D19" s="39" t="s">
        <v>411</v>
      </c>
      <c r="E19" s="39" t="s">
        <v>411</v>
      </c>
      <c r="F19" s="461" t="str">
        <f>IF(D19="","",HYPERLINK(_xlfn.CONCAT("https://e-spares-dev.invacare.eu.com/catalog_dev/app?forcerestart=true&amp;basket=false&amp;partLang=en&amp;docuLang=en&amp;locale=en_GB&amp;HOOK_URL=&amp;k_vari_top=",_xlfn.ENCODEURL(D19),"&amp;k_vari=",_xlfn.ENCODEURL(E19)),"ESPC"))</f>
        <v>ESPC</v>
      </c>
      <c r="G19" s="430" t="s">
        <v>420</v>
      </c>
      <c r="H19" s="42" t="s">
        <v>269</v>
      </c>
      <c r="I19" s="431"/>
      <c r="J19" s="429"/>
      <c r="K19" s="153"/>
    </row>
    <row r="20" spans="1:19" s="7" customFormat="1">
      <c r="A20" s="10"/>
      <c r="B20" s="113"/>
      <c r="C20" s="180" t="s">
        <v>1</v>
      </c>
      <c r="D20" s="180" t="s">
        <v>201</v>
      </c>
      <c r="E20" s="180" t="s">
        <v>201</v>
      </c>
      <c r="F20" s="180"/>
      <c r="G20" s="378"/>
      <c r="H20" s="50" t="s">
        <v>201</v>
      </c>
      <c r="I20" s="85"/>
      <c r="J20" s="85"/>
      <c r="K20" s="53"/>
      <c r="L20" s="10"/>
      <c r="M20" s="10"/>
      <c r="N20" s="10"/>
      <c r="O20" s="10"/>
      <c r="P20" s="10"/>
      <c r="Q20" s="10"/>
      <c r="R20" s="10"/>
      <c r="S20" s="10"/>
    </row>
    <row r="21" spans="1:19">
      <c r="C21" s="176" t="s">
        <v>5</v>
      </c>
      <c r="D21" s="189" t="s">
        <v>411</v>
      </c>
      <c r="E21" s="176" t="s">
        <v>411</v>
      </c>
      <c r="F21" s="449" t="str">
        <f t="shared" ref="F21:F80" si="0">IF(D21="","",HYPERLINK(_xlfn.CONCAT("https://e-spares-dev.invacare.eu.com/catalog_dev/app?forcerestart=true&amp;basket=false&amp;partLang=en&amp;docuLang=en&amp;locale=en_GB&amp;HOOK_URL=&amp;k_vari_top=",_xlfn.ENCODEURL(D21),"&amp;k_vari=",_xlfn.ENCODEURL(E21)),"ESPC"))</f>
        <v>ESPC</v>
      </c>
      <c r="G21" s="377" t="s">
        <v>0</v>
      </c>
      <c r="H21" s="28" t="s">
        <v>658</v>
      </c>
      <c r="I21" s="86"/>
      <c r="J21" s="86"/>
      <c r="K21" s="23"/>
    </row>
    <row r="22" spans="1:19" s="7" customFormat="1">
      <c r="A22" s="10"/>
      <c r="B22" s="113"/>
      <c r="C22" s="181"/>
      <c r="D22" s="180" t="s">
        <v>201</v>
      </c>
      <c r="E22" s="180" t="s">
        <v>201</v>
      </c>
      <c r="F22" s="180"/>
      <c r="G22" s="378"/>
      <c r="H22" s="50" t="s">
        <v>201</v>
      </c>
      <c r="I22" s="85"/>
      <c r="J22" s="85"/>
      <c r="K22" s="53"/>
      <c r="L22" s="10"/>
      <c r="M22" s="10"/>
      <c r="N22" s="10"/>
      <c r="O22" s="10"/>
      <c r="P22" s="10"/>
      <c r="Q22" s="10"/>
      <c r="R22" s="10"/>
      <c r="S22" s="10"/>
    </row>
    <row r="23" spans="1:19">
      <c r="C23" s="223" t="s">
        <v>521</v>
      </c>
      <c r="D23" s="231" t="s">
        <v>201</v>
      </c>
      <c r="E23" s="231" t="s">
        <v>201</v>
      </c>
      <c r="F23" s="231"/>
      <c r="G23" s="379"/>
      <c r="H23" s="31" t="s">
        <v>201</v>
      </c>
      <c r="I23" s="477"/>
      <c r="J23" s="87"/>
      <c r="K23" s="54"/>
    </row>
    <row r="24" spans="1:19">
      <c r="C24" s="177" t="s">
        <v>24</v>
      </c>
      <c r="D24" s="189" t="s">
        <v>411</v>
      </c>
      <c r="E24" s="177" t="s">
        <v>412</v>
      </c>
      <c r="F24" s="449" t="str">
        <f t="shared" si="0"/>
        <v>ESPC</v>
      </c>
      <c r="G24" s="375" t="s">
        <v>420</v>
      </c>
      <c r="H24" s="29" t="s">
        <v>270</v>
      </c>
      <c r="I24" s="477" t="s">
        <v>664</v>
      </c>
      <c r="J24" s="84"/>
      <c r="K24" s="24"/>
    </row>
    <row r="25" spans="1:19">
      <c r="C25" s="223" t="s">
        <v>522</v>
      </c>
      <c r="D25" s="231" t="s">
        <v>201</v>
      </c>
      <c r="E25" s="231" t="s">
        <v>201</v>
      </c>
      <c r="F25" s="231"/>
      <c r="G25" s="379"/>
      <c r="H25" s="31" t="s">
        <v>201</v>
      </c>
      <c r="I25" s="86"/>
      <c r="J25" s="86"/>
      <c r="K25" s="23"/>
    </row>
    <row r="26" spans="1:19" ht="14.25" customHeight="1">
      <c r="C26" s="183" t="s">
        <v>14</v>
      </c>
      <c r="D26" s="183" t="s">
        <v>201</v>
      </c>
      <c r="E26" s="183" t="s">
        <v>201</v>
      </c>
      <c r="F26" s="183" t="str">
        <f t="shared" si="0"/>
        <v/>
      </c>
      <c r="G26" s="382" t="s">
        <v>0</v>
      </c>
      <c r="H26" s="32" t="s">
        <v>202</v>
      </c>
      <c r="I26" s="148" t="s">
        <v>616</v>
      </c>
      <c r="J26" s="94"/>
      <c r="K26" s="214"/>
    </row>
    <row r="27" spans="1:19" ht="15.75" customHeight="1">
      <c r="C27" s="183" t="s">
        <v>22</v>
      </c>
      <c r="D27" s="183" t="s">
        <v>201</v>
      </c>
      <c r="E27" s="183" t="s">
        <v>201</v>
      </c>
      <c r="F27" s="183" t="str">
        <f t="shared" si="0"/>
        <v/>
      </c>
      <c r="G27" s="382" t="s">
        <v>0</v>
      </c>
      <c r="H27" s="32" t="s">
        <v>203</v>
      </c>
      <c r="I27" s="148" t="s">
        <v>616</v>
      </c>
      <c r="J27" s="94"/>
      <c r="K27" s="214"/>
    </row>
    <row r="28" spans="1:19" ht="15.75" customHeight="1">
      <c r="C28" s="183" t="s">
        <v>15</v>
      </c>
      <c r="D28" s="183" t="s">
        <v>201</v>
      </c>
      <c r="E28" s="183" t="s">
        <v>201</v>
      </c>
      <c r="F28" s="183" t="str">
        <f t="shared" si="0"/>
        <v/>
      </c>
      <c r="G28" s="382" t="s">
        <v>0</v>
      </c>
      <c r="H28" s="32" t="s">
        <v>204</v>
      </c>
      <c r="I28" s="148" t="s">
        <v>616</v>
      </c>
      <c r="J28" s="94"/>
      <c r="K28" s="214"/>
    </row>
    <row r="29" spans="1:19" ht="15.75" customHeight="1">
      <c r="C29" s="183" t="s">
        <v>25</v>
      </c>
      <c r="D29" s="183" t="s">
        <v>201</v>
      </c>
      <c r="E29" s="183" t="s">
        <v>201</v>
      </c>
      <c r="F29" s="183" t="str">
        <f t="shared" si="0"/>
        <v/>
      </c>
      <c r="G29" s="382" t="s">
        <v>0</v>
      </c>
      <c r="H29" s="32" t="s">
        <v>205</v>
      </c>
      <c r="I29" s="148" t="s">
        <v>616</v>
      </c>
      <c r="J29" s="94"/>
      <c r="K29" s="214"/>
    </row>
    <row r="30" spans="1:19">
      <c r="C30" s="183" t="s">
        <v>26</v>
      </c>
      <c r="D30" s="183" t="s">
        <v>201</v>
      </c>
      <c r="E30" s="183" t="s">
        <v>201</v>
      </c>
      <c r="F30" s="183" t="str">
        <f t="shared" si="0"/>
        <v/>
      </c>
      <c r="G30" s="382" t="s">
        <v>0</v>
      </c>
      <c r="H30" s="32" t="s">
        <v>206</v>
      </c>
      <c r="I30" s="148" t="s">
        <v>616</v>
      </c>
      <c r="J30" s="94"/>
      <c r="K30" s="239"/>
    </row>
    <row r="31" spans="1:19">
      <c r="C31" s="183" t="s">
        <v>27</v>
      </c>
      <c r="D31" s="183" t="s">
        <v>201</v>
      </c>
      <c r="E31" s="183" t="s">
        <v>201</v>
      </c>
      <c r="F31" s="183" t="str">
        <f t="shared" si="0"/>
        <v/>
      </c>
      <c r="G31" s="382" t="s">
        <v>0</v>
      </c>
      <c r="H31" s="32" t="s">
        <v>207</v>
      </c>
      <c r="I31" s="148" t="s">
        <v>616</v>
      </c>
      <c r="J31" s="94"/>
      <c r="K31" s="239"/>
    </row>
    <row r="32" spans="1:19">
      <c r="C32" s="183" t="s">
        <v>28</v>
      </c>
      <c r="D32" s="183" t="s">
        <v>201</v>
      </c>
      <c r="E32" s="183" t="s">
        <v>201</v>
      </c>
      <c r="F32" s="183" t="str">
        <f t="shared" si="0"/>
        <v/>
      </c>
      <c r="G32" s="382" t="s">
        <v>0</v>
      </c>
      <c r="H32" s="32" t="s">
        <v>208</v>
      </c>
      <c r="I32" s="148" t="s">
        <v>616</v>
      </c>
      <c r="J32" s="94"/>
      <c r="K32" s="140"/>
    </row>
    <row r="33" spans="3:11">
      <c r="C33" s="183" t="s">
        <v>29</v>
      </c>
      <c r="D33" s="183" t="s">
        <v>201</v>
      </c>
      <c r="E33" s="183" t="s">
        <v>201</v>
      </c>
      <c r="F33" s="183" t="str">
        <f t="shared" si="0"/>
        <v/>
      </c>
      <c r="G33" s="382" t="s">
        <v>0</v>
      </c>
      <c r="H33" s="32" t="s">
        <v>209</v>
      </c>
      <c r="I33" s="148" t="s">
        <v>616</v>
      </c>
      <c r="J33" s="94"/>
      <c r="K33" s="140"/>
    </row>
    <row r="34" spans="3:11">
      <c r="C34" s="183" t="s">
        <v>30</v>
      </c>
      <c r="D34" s="183" t="s">
        <v>201</v>
      </c>
      <c r="E34" s="183" t="s">
        <v>201</v>
      </c>
      <c r="F34" s="183" t="str">
        <f t="shared" si="0"/>
        <v/>
      </c>
      <c r="G34" s="382" t="s">
        <v>0</v>
      </c>
      <c r="H34" s="32" t="s">
        <v>210</v>
      </c>
      <c r="I34" s="148" t="s">
        <v>617</v>
      </c>
      <c r="J34" s="94"/>
      <c r="K34" s="140"/>
    </row>
    <row r="35" spans="3:11">
      <c r="C35" s="183" t="s">
        <v>31</v>
      </c>
      <c r="D35" s="183" t="s">
        <v>201</v>
      </c>
      <c r="E35" s="183" t="s">
        <v>201</v>
      </c>
      <c r="F35" s="183" t="str">
        <f t="shared" si="0"/>
        <v/>
      </c>
      <c r="G35" s="382" t="s">
        <v>0</v>
      </c>
      <c r="H35" s="32" t="s">
        <v>211</v>
      </c>
      <c r="I35" s="148" t="s">
        <v>617</v>
      </c>
      <c r="J35" s="94"/>
      <c r="K35" s="140"/>
    </row>
    <row r="36" spans="3:11">
      <c r="C36" s="183" t="s">
        <v>32</v>
      </c>
      <c r="D36" s="183" t="s">
        <v>201</v>
      </c>
      <c r="E36" s="183" t="s">
        <v>201</v>
      </c>
      <c r="F36" s="183" t="str">
        <f t="shared" si="0"/>
        <v/>
      </c>
      <c r="G36" s="382" t="s">
        <v>0</v>
      </c>
      <c r="H36" s="32" t="s">
        <v>212</v>
      </c>
      <c r="I36" s="149" t="s">
        <v>617</v>
      </c>
      <c r="J36" s="145"/>
      <c r="K36" s="140"/>
    </row>
    <row r="37" spans="3:11">
      <c r="C37" s="184" t="s">
        <v>33</v>
      </c>
      <c r="D37" s="184" t="s">
        <v>201</v>
      </c>
      <c r="E37" s="184" t="s">
        <v>201</v>
      </c>
      <c r="F37" s="184" t="str">
        <f t="shared" si="0"/>
        <v/>
      </c>
      <c r="G37" s="383" t="s">
        <v>0</v>
      </c>
      <c r="H37" s="33" t="s">
        <v>213</v>
      </c>
      <c r="I37" s="150" t="s">
        <v>617</v>
      </c>
      <c r="J37" s="146"/>
      <c r="K37" s="147"/>
    </row>
    <row r="38" spans="3:11">
      <c r="C38" s="223" t="s">
        <v>523</v>
      </c>
      <c r="D38" s="231" t="s">
        <v>201</v>
      </c>
      <c r="E38" s="231" t="s">
        <v>201</v>
      </c>
      <c r="F38" s="231"/>
      <c r="G38" s="379"/>
      <c r="H38" s="31" t="s">
        <v>201</v>
      </c>
      <c r="I38" s="86"/>
      <c r="J38" s="86"/>
      <c r="K38" s="23"/>
    </row>
    <row r="39" spans="3:11">
      <c r="C39" s="182" t="s">
        <v>11</v>
      </c>
      <c r="D39" s="182" t="s">
        <v>201</v>
      </c>
      <c r="E39" s="182" t="s">
        <v>201</v>
      </c>
      <c r="F39" s="182" t="str">
        <f t="shared" si="0"/>
        <v/>
      </c>
      <c r="G39" s="380" t="s">
        <v>0</v>
      </c>
      <c r="H39" s="34" t="s">
        <v>214</v>
      </c>
      <c r="I39" s="151"/>
      <c r="J39" s="93"/>
      <c r="K39" s="153"/>
    </row>
    <row r="40" spans="3:11">
      <c r="C40" s="183" t="s">
        <v>12</v>
      </c>
      <c r="D40" s="183" t="s">
        <v>201</v>
      </c>
      <c r="E40" s="183" t="s">
        <v>201</v>
      </c>
      <c r="F40" s="183" t="str">
        <f t="shared" si="0"/>
        <v/>
      </c>
      <c r="G40" s="382" t="s">
        <v>0</v>
      </c>
      <c r="H40" s="32" t="s">
        <v>215</v>
      </c>
      <c r="I40" s="148"/>
      <c r="J40" s="94"/>
      <c r="K40" s="153"/>
    </row>
    <row r="41" spans="3:11">
      <c r="C41" s="182" t="s">
        <v>34</v>
      </c>
      <c r="D41" s="182" t="s">
        <v>201</v>
      </c>
      <c r="E41" s="182" t="s">
        <v>201</v>
      </c>
      <c r="F41" s="182" t="str">
        <f t="shared" si="0"/>
        <v/>
      </c>
      <c r="G41" s="380" t="s">
        <v>0</v>
      </c>
      <c r="H41" s="34" t="s">
        <v>216</v>
      </c>
      <c r="I41" s="151"/>
      <c r="J41" s="93"/>
      <c r="K41" s="153"/>
    </row>
    <row r="42" spans="3:11">
      <c r="C42" s="183" t="s">
        <v>13</v>
      </c>
      <c r="D42" s="183" t="s">
        <v>201</v>
      </c>
      <c r="E42" s="183" t="s">
        <v>201</v>
      </c>
      <c r="F42" s="183" t="str">
        <f t="shared" si="0"/>
        <v/>
      </c>
      <c r="G42" s="382" t="s">
        <v>0</v>
      </c>
      <c r="H42" s="32" t="s">
        <v>217</v>
      </c>
      <c r="I42" s="148"/>
      <c r="J42" s="94"/>
      <c r="K42" s="153"/>
    </row>
    <row r="43" spans="3:11">
      <c r="C43" s="183" t="s">
        <v>35</v>
      </c>
      <c r="D43" s="183" t="s">
        <v>201</v>
      </c>
      <c r="E43" s="183" t="s">
        <v>201</v>
      </c>
      <c r="F43" s="183" t="str">
        <f t="shared" si="0"/>
        <v/>
      </c>
      <c r="G43" s="382" t="s">
        <v>0</v>
      </c>
      <c r="H43" s="32" t="s">
        <v>218</v>
      </c>
      <c r="I43" s="89"/>
      <c r="J43" s="89"/>
      <c r="K43" s="56"/>
    </row>
    <row r="44" spans="3:11">
      <c r="C44" s="183" t="s">
        <v>36</v>
      </c>
      <c r="D44" s="183" t="s">
        <v>201</v>
      </c>
      <c r="E44" s="183" t="s">
        <v>201</v>
      </c>
      <c r="F44" s="183" t="str">
        <f t="shared" si="0"/>
        <v/>
      </c>
      <c r="G44" s="382" t="s">
        <v>0</v>
      </c>
      <c r="H44" s="32" t="s">
        <v>219</v>
      </c>
      <c r="I44" s="89"/>
      <c r="J44" s="89"/>
      <c r="K44" s="473"/>
    </row>
    <row r="45" spans="3:11">
      <c r="C45" s="183" t="s">
        <v>37</v>
      </c>
      <c r="D45" s="183" t="s">
        <v>201</v>
      </c>
      <c r="E45" s="183" t="s">
        <v>201</v>
      </c>
      <c r="F45" s="183" t="str">
        <f t="shared" si="0"/>
        <v/>
      </c>
      <c r="G45" s="382" t="s">
        <v>0</v>
      </c>
      <c r="H45" s="32" t="s">
        <v>220</v>
      </c>
      <c r="I45" s="89"/>
      <c r="J45" s="89"/>
      <c r="K45" s="56"/>
    </row>
    <row r="46" spans="3:11">
      <c r="C46" s="183" t="s">
        <v>38</v>
      </c>
      <c r="D46" s="183" t="s">
        <v>201</v>
      </c>
      <c r="E46" s="183" t="s">
        <v>201</v>
      </c>
      <c r="F46" s="183" t="str">
        <f t="shared" si="0"/>
        <v/>
      </c>
      <c r="G46" s="382" t="s">
        <v>0</v>
      </c>
      <c r="H46" s="32" t="s">
        <v>221</v>
      </c>
      <c r="I46" s="89"/>
      <c r="J46" s="89"/>
      <c r="K46" s="56"/>
    </row>
    <row r="47" spans="3:11">
      <c r="C47" s="183" t="s">
        <v>39</v>
      </c>
      <c r="D47" s="183" t="s">
        <v>201</v>
      </c>
      <c r="E47" s="183" t="s">
        <v>201</v>
      </c>
      <c r="F47" s="183" t="str">
        <f t="shared" si="0"/>
        <v/>
      </c>
      <c r="G47" s="382" t="s">
        <v>0</v>
      </c>
      <c r="H47" s="32" t="s">
        <v>222</v>
      </c>
      <c r="I47" s="89"/>
      <c r="J47" s="89"/>
      <c r="K47" s="56"/>
    </row>
    <row r="48" spans="3:11">
      <c r="C48" s="183" t="s">
        <v>40</v>
      </c>
      <c r="D48" s="183" t="s">
        <v>201</v>
      </c>
      <c r="E48" s="183" t="s">
        <v>201</v>
      </c>
      <c r="F48" s="183" t="str">
        <f t="shared" si="0"/>
        <v/>
      </c>
      <c r="G48" s="383" t="s">
        <v>0</v>
      </c>
      <c r="H48" s="33" t="s">
        <v>223</v>
      </c>
      <c r="I48" s="90"/>
      <c r="J48" s="90"/>
      <c r="K48" s="57"/>
    </row>
    <row r="49" spans="1:19">
      <c r="C49" s="224" t="s">
        <v>524</v>
      </c>
      <c r="D49" s="224" t="s">
        <v>201</v>
      </c>
      <c r="E49" s="224" t="s">
        <v>201</v>
      </c>
      <c r="F49" s="224"/>
      <c r="G49" s="379"/>
      <c r="H49" s="31" t="s">
        <v>201</v>
      </c>
      <c r="I49" s="86"/>
      <c r="J49" s="86"/>
      <c r="K49" s="66"/>
    </row>
    <row r="50" spans="1:19">
      <c r="C50" s="183" t="s">
        <v>41</v>
      </c>
      <c r="D50" s="183" t="s">
        <v>201</v>
      </c>
      <c r="E50" s="183" t="s">
        <v>201</v>
      </c>
      <c r="F50" s="183" t="str">
        <f t="shared" si="0"/>
        <v/>
      </c>
      <c r="G50" s="382" t="s">
        <v>0</v>
      </c>
      <c r="H50" s="32" t="s">
        <v>225</v>
      </c>
      <c r="I50" s="148"/>
      <c r="J50" s="94"/>
      <c r="K50" s="238"/>
    </row>
    <row r="51" spans="1:19">
      <c r="C51" s="183" t="s">
        <v>42</v>
      </c>
      <c r="D51" s="183" t="s">
        <v>201</v>
      </c>
      <c r="E51" s="183" t="s">
        <v>201</v>
      </c>
      <c r="F51" s="183" t="str">
        <f t="shared" si="0"/>
        <v/>
      </c>
      <c r="G51" s="382" t="s">
        <v>0</v>
      </c>
      <c r="H51" s="32" t="s">
        <v>226</v>
      </c>
      <c r="I51" s="148"/>
      <c r="J51" s="94"/>
      <c r="K51" s="239"/>
    </row>
    <row r="52" spans="1:19">
      <c r="C52" s="183" t="s">
        <v>43</v>
      </c>
      <c r="D52" s="183" t="s">
        <v>201</v>
      </c>
      <c r="E52" s="183" t="s">
        <v>201</v>
      </c>
      <c r="F52" s="183" t="str">
        <f t="shared" si="0"/>
        <v/>
      </c>
      <c r="G52" s="382" t="s">
        <v>0</v>
      </c>
      <c r="H52" s="32" t="s">
        <v>227</v>
      </c>
      <c r="I52" s="148"/>
      <c r="J52" s="94"/>
      <c r="K52" s="140"/>
    </row>
    <row r="53" spans="1:19">
      <c r="C53" s="183" t="s">
        <v>44</v>
      </c>
      <c r="D53" s="183" t="s">
        <v>201</v>
      </c>
      <c r="E53" s="183" t="s">
        <v>201</v>
      </c>
      <c r="F53" s="183" t="str">
        <f t="shared" si="0"/>
        <v/>
      </c>
      <c r="G53" s="382" t="s">
        <v>0</v>
      </c>
      <c r="H53" s="32" t="s">
        <v>228</v>
      </c>
      <c r="I53" s="148"/>
      <c r="J53" s="94"/>
      <c r="K53" s="140"/>
    </row>
    <row r="54" spans="1:19">
      <c r="C54" s="183" t="s">
        <v>45</v>
      </c>
      <c r="D54" s="183" t="s">
        <v>201</v>
      </c>
      <c r="E54" s="183" t="s">
        <v>201</v>
      </c>
      <c r="F54" s="183" t="str">
        <f t="shared" si="0"/>
        <v/>
      </c>
      <c r="G54" s="382" t="s">
        <v>0</v>
      </c>
      <c r="H54" s="32" t="s">
        <v>229</v>
      </c>
      <c r="I54" s="148"/>
      <c r="J54" s="94"/>
      <c r="K54" s="140"/>
    </row>
    <row r="55" spans="1:19">
      <c r="C55" s="183" t="s">
        <v>46</v>
      </c>
      <c r="D55" s="183" t="s">
        <v>201</v>
      </c>
      <c r="E55" s="183" t="s">
        <v>201</v>
      </c>
      <c r="F55" s="183" t="str">
        <f t="shared" si="0"/>
        <v/>
      </c>
      <c r="G55" s="382" t="s">
        <v>0</v>
      </c>
      <c r="H55" s="32" t="s">
        <v>230</v>
      </c>
      <c r="I55" s="148" t="s">
        <v>669</v>
      </c>
      <c r="J55" s="94"/>
      <c r="K55" s="481"/>
    </row>
    <row r="56" spans="1:19">
      <c r="C56" s="183" t="s">
        <v>47</v>
      </c>
      <c r="D56" s="183" t="s">
        <v>201</v>
      </c>
      <c r="E56" s="183" t="s">
        <v>201</v>
      </c>
      <c r="F56" s="183" t="str">
        <f t="shared" si="0"/>
        <v/>
      </c>
      <c r="G56" s="382" t="s">
        <v>0</v>
      </c>
      <c r="H56" s="32" t="s">
        <v>231</v>
      </c>
      <c r="I56" s="148" t="s">
        <v>669</v>
      </c>
      <c r="J56" s="94"/>
      <c r="K56" s="481"/>
    </row>
    <row r="57" spans="1:19">
      <c r="C57" s="183" t="s">
        <v>48</v>
      </c>
      <c r="D57" s="183" t="s">
        <v>201</v>
      </c>
      <c r="E57" s="183" t="s">
        <v>201</v>
      </c>
      <c r="F57" s="183" t="str">
        <f t="shared" si="0"/>
        <v/>
      </c>
      <c r="G57" s="382" t="s">
        <v>0</v>
      </c>
      <c r="H57" s="32" t="s">
        <v>232</v>
      </c>
      <c r="I57" s="148" t="s">
        <v>669</v>
      </c>
      <c r="J57" s="94"/>
      <c r="K57" s="481"/>
    </row>
    <row r="58" spans="1:19">
      <c r="C58" s="183" t="s">
        <v>6</v>
      </c>
      <c r="D58" s="183" t="s">
        <v>201</v>
      </c>
      <c r="E58" s="183" t="s">
        <v>201</v>
      </c>
      <c r="F58" s="183" t="str">
        <f t="shared" si="0"/>
        <v/>
      </c>
      <c r="G58" s="382" t="s">
        <v>0</v>
      </c>
      <c r="H58" s="32" t="s">
        <v>233</v>
      </c>
      <c r="I58" s="148" t="s">
        <v>669</v>
      </c>
      <c r="J58" s="94"/>
      <c r="K58" s="481"/>
    </row>
    <row r="59" spans="1:19">
      <c r="C59" s="183" t="s">
        <v>7</v>
      </c>
      <c r="D59" s="183" t="s">
        <v>201</v>
      </c>
      <c r="E59" s="183" t="s">
        <v>201</v>
      </c>
      <c r="F59" s="183" t="str">
        <f t="shared" si="0"/>
        <v/>
      </c>
      <c r="G59" s="382" t="s">
        <v>0</v>
      </c>
      <c r="H59" s="32" t="s">
        <v>234</v>
      </c>
      <c r="I59" s="148" t="s">
        <v>669</v>
      </c>
      <c r="J59" s="94"/>
      <c r="K59" s="481"/>
    </row>
    <row r="60" spans="1:19">
      <c r="C60" s="183" t="s">
        <v>8</v>
      </c>
      <c r="D60" s="183" t="s">
        <v>201</v>
      </c>
      <c r="E60" s="183" t="s">
        <v>201</v>
      </c>
      <c r="F60" s="183" t="str">
        <f t="shared" si="0"/>
        <v/>
      </c>
      <c r="G60" s="382" t="s">
        <v>0</v>
      </c>
      <c r="H60" s="32" t="s">
        <v>235</v>
      </c>
      <c r="I60" s="148" t="s">
        <v>669</v>
      </c>
      <c r="J60" s="94"/>
      <c r="K60" s="481"/>
    </row>
    <row r="61" spans="1:19">
      <c r="C61" s="183" t="s">
        <v>9</v>
      </c>
      <c r="D61" s="183" t="s">
        <v>201</v>
      </c>
      <c r="E61" s="183" t="s">
        <v>201</v>
      </c>
      <c r="F61" s="183" t="str">
        <f t="shared" si="0"/>
        <v/>
      </c>
      <c r="G61" s="382" t="s">
        <v>0</v>
      </c>
      <c r="H61" s="32" t="s">
        <v>236</v>
      </c>
      <c r="I61" s="148" t="s">
        <v>669</v>
      </c>
      <c r="J61" s="94"/>
      <c r="K61" s="481"/>
    </row>
    <row r="62" spans="1:19">
      <c r="C62" s="183" t="s">
        <v>10</v>
      </c>
      <c r="D62" s="183" t="s">
        <v>201</v>
      </c>
      <c r="E62" s="183" t="s">
        <v>201</v>
      </c>
      <c r="F62" s="183" t="str">
        <f t="shared" si="0"/>
        <v/>
      </c>
      <c r="G62" s="382" t="s">
        <v>0</v>
      </c>
      <c r="H62" s="32" t="s">
        <v>237</v>
      </c>
      <c r="I62" s="148" t="s">
        <v>669</v>
      </c>
      <c r="J62" s="94"/>
      <c r="K62" s="481"/>
    </row>
    <row r="63" spans="1:19" ht="15" customHeight="1">
      <c r="C63" s="224" t="s">
        <v>525</v>
      </c>
      <c r="D63" s="224" t="s">
        <v>201</v>
      </c>
      <c r="E63" s="224" t="s">
        <v>201</v>
      </c>
      <c r="F63" s="224"/>
      <c r="G63" s="379"/>
      <c r="H63" s="83"/>
      <c r="I63" s="477" t="s">
        <v>664</v>
      </c>
      <c r="J63" s="87"/>
      <c r="K63" s="54"/>
    </row>
    <row r="64" spans="1:19" s="3" customFormat="1">
      <c r="A64" s="13"/>
      <c r="B64" s="113"/>
      <c r="C64" s="268" t="s">
        <v>20</v>
      </c>
      <c r="D64" s="268" t="s">
        <v>201</v>
      </c>
      <c r="E64" s="268" t="s">
        <v>201</v>
      </c>
      <c r="F64" s="268" t="str">
        <f t="shared" si="0"/>
        <v/>
      </c>
      <c r="G64" s="385" t="s">
        <v>0</v>
      </c>
      <c r="H64" s="254" t="s">
        <v>247</v>
      </c>
      <c r="I64" s="552" t="s">
        <v>527</v>
      </c>
      <c r="J64" s="91"/>
      <c r="K64" s="238"/>
      <c r="L64" s="13"/>
      <c r="M64" s="13"/>
      <c r="N64" s="13"/>
      <c r="O64" s="13"/>
      <c r="P64" s="13"/>
      <c r="Q64" s="13"/>
      <c r="R64" s="13"/>
      <c r="S64" s="13"/>
    </row>
    <row r="65" spans="1:19" s="3" customFormat="1">
      <c r="A65" s="13"/>
      <c r="B65" s="113"/>
      <c r="C65" s="268" t="s">
        <v>49</v>
      </c>
      <c r="D65" s="268" t="s">
        <v>201</v>
      </c>
      <c r="E65" s="268" t="s">
        <v>201</v>
      </c>
      <c r="F65" s="268" t="str">
        <f t="shared" si="0"/>
        <v/>
      </c>
      <c r="G65" s="385" t="s">
        <v>0</v>
      </c>
      <c r="H65" s="254" t="s">
        <v>238</v>
      </c>
      <c r="I65" s="523" t="s">
        <v>527</v>
      </c>
      <c r="J65" s="556" t="s">
        <v>657</v>
      </c>
      <c r="K65" s="557" t="s">
        <v>660</v>
      </c>
      <c r="L65" s="13"/>
      <c r="M65" s="13"/>
      <c r="N65" s="13"/>
      <c r="O65" s="13"/>
      <c r="P65" s="13"/>
      <c r="Q65" s="13"/>
      <c r="R65" s="13"/>
      <c r="S65" s="13"/>
    </row>
    <row r="66" spans="1:19" s="3" customFormat="1">
      <c r="A66" s="13"/>
      <c r="B66" s="113"/>
      <c r="C66" s="268" t="s">
        <v>18</v>
      </c>
      <c r="D66" s="268" t="s">
        <v>201</v>
      </c>
      <c r="E66" s="268" t="s">
        <v>201</v>
      </c>
      <c r="F66" s="268" t="str">
        <f t="shared" si="0"/>
        <v/>
      </c>
      <c r="G66" s="385" t="s">
        <v>0</v>
      </c>
      <c r="H66" s="254" t="s">
        <v>239</v>
      </c>
      <c r="I66" s="523" t="s">
        <v>527</v>
      </c>
      <c r="J66" s="91"/>
      <c r="K66" s="238"/>
      <c r="L66" s="13"/>
      <c r="M66" s="13"/>
      <c r="N66" s="13"/>
      <c r="O66" s="13"/>
      <c r="P66" s="13"/>
      <c r="Q66" s="13"/>
      <c r="R66" s="13"/>
      <c r="S66" s="13"/>
    </row>
    <row r="67" spans="1:19" s="3" customFormat="1">
      <c r="A67" s="13"/>
      <c r="B67" s="113"/>
      <c r="C67" s="268" t="s">
        <v>21</v>
      </c>
      <c r="D67" s="268" t="s">
        <v>201</v>
      </c>
      <c r="E67" s="268" t="s">
        <v>201</v>
      </c>
      <c r="F67" s="268" t="str">
        <f t="shared" si="0"/>
        <v/>
      </c>
      <c r="G67" s="385" t="s">
        <v>0</v>
      </c>
      <c r="H67" s="254" t="s">
        <v>218</v>
      </c>
      <c r="I67" s="523" t="s">
        <v>527</v>
      </c>
      <c r="J67" s="91"/>
      <c r="K67" s="238"/>
      <c r="L67" s="13"/>
      <c r="M67" s="13"/>
      <c r="N67" s="13"/>
      <c r="O67" s="13"/>
      <c r="P67" s="13"/>
      <c r="Q67" s="13"/>
      <c r="R67" s="13"/>
      <c r="S67" s="13"/>
    </row>
    <row r="68" spans="1:19">
      <c r="C68" s="253" t="s">
        <v>50</v>
      </c>
      <c r="D68" s="253" t="s">
        <v>201</v>
      </c>
      <c r="E68" s="253" t="s">
        <v>201</v>
      </c>
      <c r="F68" s="253" t="str">
        <f t="shared" si="0"/>
        <v/>
      </c>
      <c r="G68" s="376" t="s">
        <v>0</v>
      </c>
      <c r="H68" s="254" t="s">
        <v>240</v>
      </c>
      <c r="I68" s="167"/>
      <c r="J68" s="91"/>
      <c r="K68" s="153"/>
    </row>
    <row r="69" spans="1:19">
      <c r="C69" s="186" t="s">
        <v>51</v>
      </c>
      <c r="D69" s="186" t="s">
        <v>201</v>
      </c>
      <c r="E69" s="186" t="s">
        <v>201</v>
      </c>
      <c r="F69" s="186" t="str">
        <f t="shared" si="0"/>
        <v/>
      </c>
      <c r="G69" s="380" t="s">
        <v>0</v>
      </c>
      <c r="H69" s="68" t="s">
        <v>219</v>
      </c>
      <c r="I69" s="167"/>
      <c r="J69" s="88"/>
      <c r="K69" s="153"/>
    </row>
    <row r="70" spans="1:19">
      <c r="C70" s="186" t="s">
        <v>17</v>
      </c>
      <c r="D70" s="186" t="s">
        <v>201</v>
      </c>
      <c r="E70" s="186" t="s">
        <v>201</v>
      </c>
      <c r="F70" s="186" t="str">
        <f t="shared" si="0"/>
        <v/>
      </c>
      <c r="G70" s="380" t="s">
        <v>0</v>
      </c>
      <c r="H70" s="68" t="s">
        <v>241</v>
      </c>
      <c r="I70" s="167"/>
      <c r="J70" s="88"/>
      <c r="K70" s="153"/>
    </row>
    <row r="71" spans="1:19">
      <c r="C71" s="186" t="s">
        <v>52</v>
      </c>
      <c r="D71" s="186" t="s">
        <v>201</v>
      </c>
      <c r="E71" s="186" t="s">
        <v>201</v>
      </c>
      <c r="F71" s="186" t="str">
        <f t="shared" si="0"/>
        <v/>
      </c>
      <c r="G71" s="380" t="s">
        <v>0</v>
      </c>
      <c r="H71" s="34" t="s">
        <v>242</v>
      </c>
      <c r="I71" s="88"/>
      <c r="J71" s="88"/>
      <c r="K71" s="153"/>
    </row>
    <row r="72" spans="1:19">
      <c r="C72" s="186" t="s">
        <v>53</v>
      </c>
      <c r="D72" s="186" t="s">
        <v>201</v>
      </c>
      <c r="E72" s="186" t="s">
        <v>201</v>
      </c>
      <c r="F72" s="186" t="str">
        <f t="shared" si="0"/>
        <v/>
      </c>
      <c r="G72" s="380" t="s">
        <v>0</v>
      </c>
      <c r="H72" s="34" t="s">
        <v>233</v>
      </c>
      <c r="I72" s="88"/>
      <c r="J72" s="88"/>
      <c r="K72" s="153"/>
    </row>
    <row r="73" spans="1:19">
      <c r="C73" s="186" t="s">
        <v>54</v>
      </c>
      <c r="D73" s="186" t="s">
        <v>201</v>
      </c>
      <c r="E73" s="186" t="s">
        <v>201</v>
      </c>
      <c r="F73" s="186" t="str">
        <f t="shared" si="0"/>
        <v/>
      </c>
      <c r="G73" s="380" t="s">
        <v>0</v>
      </c>
      <c r="H73" s="34" t="s">
        <v>221</v>
      </c>
      <c r="I73" s="88"/>
      <c r="J73" s="88"/>
      <c r="K73" s="153"/>
    </row>
    <row r="74" spans="1:19">
      <c r="C74" s="186" t="s">
        <v>55</v>
      </c>
      <c r="D74" s="186" t="s">
        <v>201</v>
      </c>
      <c r="E74" s="186" t="s">
        <v>201</v>
      </c>
      <c r="F74" s="186" t="str">
        <f t="shared" si="0"/>
        <v/>
      </c>
      <c r="G74" s="380" t="s">
        <v>0</v>
      </c>
      <c r="H74" s="34" t="s">
        <v>243</v>
      </c>
      <c r="I74" s="88"/>
      <c r="J74" s="88"/>
      <c r="K74" s="153"/>
    </row>
    <row r="75" spans="1:19">
      <c r="C75" s="186" t="s">
        <v>56</v>
      </c>
      <c r="D75" s="186" t="s">
        <v>201</v>
      </c>
      <c r="E75" s="186" t="s">
        <v>201</v>
      </c>
      <c r="F75" s="186" t="str">
        <f t="shared" si="0"/>
        <v/>
      </c>
      <c r="G75" s="380" t="s">
        <v>0</v>
      </c>
      <c r="H75" s="34" t="s">
        <v>222</v>
      </c>
      <c r="I75" s="88"/>
      <c r="J75" s="88"/>
      <c r="K75" s="153"/>
    </row>
    <row r="76" spans="1:19">
      <c r="C76" s="186" t="s">
        <v>19</v>
      </c>
      <c r="D76" s="186" t="s">
        <v>201</v>
      </c>
      <c r="E76" s="186" t="s">
        <v>201</v>
      </c>
      <c r="F76" s="186" t="str">
        <f t="shared" si="0"/>
        <v/>
      </c>
      <c r="G76" s="380" t="s">
        <v>0</v>
      </c>
      <c r="H76" s="34" t="s">
        <v>244</v>
      </c>
      <c r="I76" s="88"/>
      <c r="J76" s="88"/>
      <c r="K76" s="153"/>
    </row>
    <row r="77" spans="1:19">
      <c r="C77" s="186" t="s">
        <v>57</v>
      </c>
      <c r="D77" s="186" t="s">
        <v>201</v>
      </c>
      <c r="E77" s="186" t="s">
        <v>201</v>
      </c>
      <c r="F77" s="186" t="str">
        <f t="shared" si="0"/>
        <v/>
      </c>
      <c r="G77" s="380" t="s">
        <v>0</v>
      </c>
      <c r="H77" s="34" t="s">
        <v>223</v>
      </c>
      <c r="I77" s="88"/>
      <c r="J77" s="88"/>
      <c r="K77" s="153"/>
    </row>
    <row r="78" spans="1:19">
      <c r="C78" s="186" t="s">
        <v>16</v>
      </c>
      <c r="D78" s="186" t="s">
        <v>201</v>
      </c>
      <c r="E78" s="186" t="s">
        <v>201</v>
      </c>
      <c r="F78" s="186" t="str">
        <f t="shared" si="0"/>
        <v/>
      </c>
      <c r="G78" s="380" t="s">
        <v>0</v>
      </c>
      <c r="H78" s="34" t="s">
        <v>237</v>
      </c>
      <c r="I78" s="88"/>
      <c r="J78" s="88"/>
      <c r="K78" s="153"/>
    </row>
    <row r="79" spans="1:19">
      <c r="C79" s="186" t="s">
        <v>58</v>
      </c>
      <c r="D79" s="186" t="s">
        <v>201</v>
      </c>
      <c r="E79" s="186" t="s">
        <v>201</v>
      </c>
      <c r="F79" s="186" t="str">
        <f t="shared" si="0"/>
        <v/>
      </c>
      <c r="G79" s="380" t="s">
        <v>0</v>
      </c>
      <c r="H79" s="34" t="s">
        <v>245</v>
      </c>
      <c r="I79" s="88"/>
      <c r="J79" s="88"/>
      <c r="K79" s="153"/>
    </row>
    <row r="80" spans="1:19">
      <c r="C80" s="187" t="s">
        <v>23</v>
      </c>
      <c r="D80" s="187" t="s">
        <v>201</v>
      </c>
      <c r="E80" s="187" t="s">
        <v>201</v>
      </c>
      <c r="F80" s="187" t="str">
        <f t="shared" si="0"/>
        <v/>
      </c>
      <c r="G80" s="383" t="s">
        <v>0</v>
      </c>
      <c r="H80" s="33" t="s">
        <v>246</v>
      </c>
      <c r="I80" s="90"/>
      <c r="J80" s="90"/>
      <c r="K80" s="147"/>
    </row>
    <row r="81" spans="1:19" ht="15" customHeight="1">
      <c r="C81" s="225" t="s">
        <v>526</v>
      </c>
      <c r="D81" s="225" t="s">
        <v>201</v>
      </c>
      <c r="E81" s="225" t="s">
        <v>201</v>
      </c>
      <c r="F81" s="225"/>
      <c r="G81" s="379"/>
      <c r="H81" s="83"/>
      <c r="I81" s="477" t="s">
        <v>575</v>
      </c>
      <c r="J81" s="87"/>
      <c r="K81" s="54"/>
    </row>
    <row r="82" spans="1:19" s="3" customFormat="1">
      <c r="A82" s="13"/>
      <c r="B82" s="113"/>
      <c r="C82" s="268" t="s">
        <v>59</v>
      </c>
      <c r="D82" s="268" t="s">
        <v>201</v>
      </c>
      <c r="E82" s="268" t="s">
        <v>201</v>
      </c>
      <c r="F82" s="268" t="str">
        <f t="shared" ref="F82:F141" si="1">IF(D82="","",HYPERLINK(_xlfn.CONCAT("https://e-spares-dev.invacare.eu.com/catalog_dev/app?forcerestart=true&amp;basket=false&amp;partLang=en&amp;docuLang=en&amp;locale=en_GB&amp;HOOK_URL=&amp;k_vari_top=",_xlfn.ENCODEURL(D82),"&amp;k_vari=",_xlfn.ENCODEURL(E82)),"ESPC"))</f>
        <v/>
      </c>
      <c r="G82" s="385" t="s">
        <v>0</v>
      </c>
      <c r="H82" s="254" t="s">
        <v>247</v>
      </c>
      <c r="I82" s="523" t="s">
        <v>527</v>
      </c>
      <c r="J82" s="115"/>
      <c r="K82" s="238"/>
      <c r="L82" s="13"/>
      <c r="M82" s="13"/>
      <c r="N82" s="13"/>
      <c r="O82" s="13"/>
      <c r="P82" s="13"/>
      <c r="Q82" s="13"/>
      <c r="R82" s="13"/>
      <c r="S82" s="13"/>
    </row>
    <row r="83" spans="1:19">
      <c r="C83" s="186" t="s">
        <v>60</v>
      </c>
      <c r="D83" s="186" t="s">
        <v>201</v>
      </c>
      <c r="E83" s="186" t="s">
        <v>201</v>
      </c>
      <c r="F83" s="186" t="str">
        <f t="shared" si="1"/>
        <v/>
      </c>
      <c r="G83" s="380" t="s">
        <v>0</v>
      </c>
      <c r="H83" s="68" t="s">
        <v>238</v>
      </c>
      <c r="I83" s="523" t="s">
        <v>527</v>
      </c>
      <c r="J83" s="88"/>
      <c r="K83" s="153"/>
    </row>
    <row r="84" spans="1:19">
      <c r="C84" s="186" t="s">
        <v>61</v>
      </c>
      <c r="D84" s="186" t="s">
        <v>201</v>
      </c>
      <c r="E84" s="186" t="s">
        <v>201</v>
      </c>
      <c r="F84" s="186" t="str">
        <f t="shared" si="1"/>
        <v/>
      </c>
      <c r="G84" s="380" t="s">
        <v>0</v>
      </c>
      <c r="H84" s="68" t="s">
        <v>229</v>
      </c>
      <c r="I84" s="88"/>
      <c r="J84" s="88"/>
      <c r="K84" s="153"/>
    </row>
    <row r="85" spans="1:19">
      <c r="C85" s="186" t="s">
        <v>62</v>
      </c>
      <c r="D85" s="186" t="s">
        <v>201</v>
      </c>
      <c r="E85" s="186" t="s">
        <v>201</v>
      </c>
      <c r="F85" s="186" t="str">
        <f t="shared" si="1"/>
        <v/>
      </c>
      <c r="G85" s="380" t="s">
        <v>0</v>
      </c>
      <c r="H85" s="34" t="s">
        <v>218</v>
      </c>
      <c r="I85" s="88"/>
      <c r="J85" s="88"/>
      <c r="K85" s="153"/>
    </row>
    <row r="86" spans="1:19">
      <c r="C86" s="186" t="s">
        <v>63</v>
      </c>
      <c r="D86" s="186" t="s">
        <v>201</v>
      </c>
      <c r="E86" s="186" t="s">
        <v>201</v>
      </c>
      <c r="F86" s="186" t="str">
        <f t="shared" si="1"/>
        <v/>
      </c>
      <c r="G86" s="380" t="s">
        <v>0</v>
      </c>
      <c r="H86" s="34" t="s">
        <v>248</v>
      </c>
      <c r="I86" s="88"/>
      <c r="J86" s="88"/>
      <c r="K86" s="153"/>
    </row>
    <row r="87" spans="1:19">
      <c r="C87" s="186" t="s">
        <v>64</v>
      </c>
      <c r="D87" s="186" t="s">
        <v>201</v>
      </c>
      <c r="E87" s="186" t="s">
        <v>201</v>
      </c>
      <c r="F87" s="186" t="str">
        <f t="shared" si="1"/>
        <v/>
      </c>
      <c r="G87" s="380" t="s">
        <v>0</v>
      </c>
      <c r="H87" s="34" t="s">
        <v>231</v>
      </c>
      <c r="I87" s="88"/>
      <c r="J87" s="88"/>
      <c r="K87" s="153"/>
    </row>
    <row r="88" spans="1:19">
      <c r="C88" s="186" t="s">
        <v>65</v>
      </c>
      <c r="D88" s="186" t="s">
        <v>201</v>
      </c>
      <c r="E88" s="186" t="s">
        <v>201</v>
      </c>
      <c r="F88" s="186" t="str">
        <f t="shared" si="1"/>
        <v/>
      </c>
      <c r="G88" s="380" t="s">
        <v>0</v>
      </c>
      <c r="H88" s="34" t="s">
        <v>241</v>
      </c>
      <c r="I88" s="88"/>
      <c r="J88" s="88"/>
      <c r="K88" s="153"/>
    </row>
    <row r="89" spans="1:19">
      <c r="C89" s="186" t="s">
        <v>66</v>
      </c>
      <c r="D89" s="186" t="s">
        <v>201</v>
      </c>
      <c r="E89" s="186" t="s">
        <v>201</v>
      </c>
      <c r="F89" s="186" t="str">
        <f t="shared" si="1"/>
        <v/>
      </c>
      <c r="G89" s="380" t="s">
        <v>0</v>
      </c>
      <c r="H89" s="34" t="s">
        <v>220</v>
      </c>
      <c r="I89" s="88"/>
      <c r="J89" s="88"/>
      <c r="K89" s="153"/>
    </row>
    <row r="90" spans="1:19">
      <c r="C90" s="186" t="s">
        <v>67</v>
      </c>
      <c r="D90" s="186" t="s">
        <v>201</v>
      </c>
      <c r="E90" s="186" t="s">
        <v>201</v>
      </c>
      <c r="F90" s="186" t="str">
        <f t="shared" si="1"/>
        <v/>
      </c>
      <c r="G90" s="380" t="s">
        <v>0</v>
      </c>
      <c r="H90" s="34" t="s">
        <v>233</v>
      </c>
      <c r="I90" s="88"/>
      <c r="J90" s="88"/>
      <c r="K90" s="153"/>
    </row>
    <row r="91" spans="1:19">
      <c r="C91" s="186" t="s">
        <v>68</v>
      </c>
      <c r="D91" s="186" t="s">
        <v>201</v>
      </c>
      <c r="E91" s="186" t="s">
        <v>201</v>
      </c>
      <c r="F91" s="186" t="str">
        <f t="shared" si="1"/>
        <v/>
      </c>
      <c r="G91" s="380" t="s">
        <v>0</v>
      </c>
      <c r="H91" s="34" t="s">
        <v>249</v>
      </c>
      <c r="I91" s="88"/>
      <c r="J91" s="88"/>
      <c r="K91" s="153"/>
    </row>
    <row r="92" spans="1:19" s="9" customFormat="1">
      <c r="B92" s="113"/>
      <c r="C92" s="186" t="s">
        <v>69</v>
      </c>
      <c r="D92" s="186" t="s">
        <v>201</v>
      </c>
      <c r="E92" s="186" t="s">
        <v>201</v>
      </c>
      <c r="F92" s="186" t="str">
        <f t="shared" si="1"/>
        <v/>
      </c>
      <c r="G92" s="380" t="s">
        <v>0</v>
      </c>
      <c r="H92" s="34" t="s">
        <v>243</v>
      </c>
      <c r="I92" s="88"/>
      <c r="J92" s="88"/>
      <c r="K92" s="153"/>
    </row>
    <row r="93" spans="1:19" s="9" customFormat="1">
      <c r="B93" s="113"/>
      <c r="C93" s="186" t="s">
        <v>70</v>
      </c>
      <c r="D93" s="186" t="s">
        <v>201</v>
      </c>
      <c r="E93" s="186" t="s">
        <v>201</v>
      </c>
      <c r="F93" s="186" t="str">
        <f t="shared" si="1"/>
        <v/>
      </c>
      <c r="G93" s="380" t="s">
        <v>0</v>
      </c>
      <c r="H93" s="34" t="s">
        <v>235</v>
      </c>
      <c r="I93" s="88"/>
      <c r="J93" s="88"/>
      <c r="K93" s="153"/>
    </row>
    <row r="94" spans="1:19" s="9" customFormat="1">
      <c r="B94" s="113"/>
      <c r="C94" s="186" t="s">
        <v>71</v>
      </c>
      <c r="D94" s="186" t="s">
        <v>201</v>
      </c>
      <c r="E94" s="186" t="s">
        <v>201</v>
      </c>
      <c r="F94" s="186" t="str">
        <f t="shared" si="1"/>
        <v/>
      </c>
      <c r="G94" s="380" t="s">
        <v>0</v>
      </c>
      <c r="H94" s="34" t="s">
        <v>250</v>
      </c>
      <c r="I94" s="88"/>
      <c r="J94" s="88"/>
      <c r="K94" s="153"/>
    </row>
    <row r="95" spans="1:19" s="9" customFormat="1">
      <c r="B95" s="113"/>
      <c r="C95" s="187" t="s">
        <v>72</v>
      </c>
      <c r="D95" s="187" t="s">
        <v>201</v>
      </c>
      <c r="E95" s="187" t="s">
        <v>201</v>
      </c>
      <c r="F95" s="187" t="str">
        <f t="shared" si="1"/>
        <v/>
      </c>
      <c r="G95" s="383" t="s">
        <v>0</v>
      </c>
      <c r="H95" s="33" t="s">
        <v>251</v>
      </c>
      <c r="I95" s="90"/>
      <c r="J95" s="90"/>
      <c r="K95" s="147"/>
    </row>
    <row r="96" spans="1:19" s="9" customFormat="1">
      <c r="B96" s="113"/>
      <c r="C96" s="225" t="s">
        <v>528</v>
      </c>
      <c r="D96" s="225" t="s">
        <v>201</v>
      </c>
      <c r="E96" s="225" t="s">
        <v>201</v>
      </c>
      <c r="F96" s="225"/>
      <c r="G96" s="389"/>
      <c r="H96" s="31"/>
      <c r="I96" s="477" t="s">
        <v>574</v>
      </c>
      <c r="J96" s="86"/>
      <c r="K96" s="23"/>
    </row>
    <row r="97" spans="2:11" s="9" customFormat="1">
      <c r="B97" s="113"/>
      <c r="C97" s="182" t="s">
        <v>73</v>
      </c>
      <c r="D97" s="192" t="s">
        <v>201</v>
      </c>
      <c r="E97" s="192" t="s">
        <v>201</v>
      </c>
      <c r="F97" s="192" t="str">
        <f t="shared" si="1"/>
        <v/>
      </c>
      <c r="G97" s="390" t="s">
        <v>0</v>
      </c>
      <c r="H97" s="29" t="s">
        <v>252</v>
      </c>
      <c r="I97" s="92"/>
      <c r="J97" s="92"/>
      <c r="K97" s="152"/>
    </row>
    <row r="98" spans="2:11" s="9" customFormat="1">
      <c r="B98" s="113"/>
      <c r="C98" s="182" t="s">
        <v>74</v>
      </c>
      <c r="D98" s="192" t="s">
        <v>201</v>
      </c>
      <c r="E98" s="192" t="s">
        <v>201</v>
      </c>
      <c r="F98" s="192" t="str">
        <f t="shared" si="1"/>
        <v/>
      </c>
      <c r="G98" s="380" t="s">
        <v>0</v>
      </c>
      <c r="H98" s="34" t="s">
        <v>253</v>
      </c>
      <c r="I98" s="93"/>
      <c r="J98" s="93"/>
      <c r="K98" s="238"/>
    </row>
    <row r="99" spans="2:11" s="9" customFormat="1">
      <c r="B99" s="113"/>
      <c r="C99" s="182" t="s">
        <v>75</v>
      </c>
      <c r="D99" s="182" t="s">
        <v>201</v>
      </c>
      <c r="E99" s="182" t="s">
        <v>201</v>
      </c>
      <c r="F99" s="182" t="str">
        <f t="shared" si="1"/>
        <v/>
      </c>
      <c r="G99" s="380" t="s">
        <v>0</v>
      </c>
      <c r="H99" s="34" t="s">
        <v>254</v>
      </c>
      <c r="I99" s="93"/>
      <c r="J99" s="93"/>
      <c r="K99" s="238"/>
    </row>
    <row r="100" spans="2:11" s="9" customFormat="1">
      <c r="B100" s="113"/>
      <c r="C100" s="182" t="s">
        <v>76</v>
      </c>
      <c r="D100" s="182" t="s">
        <v>201</v>
      </c>
      <c r="E100" s="182" t="s">
        <v>201</v>
      </c>
      <c r="F100" s="182" t="str">
        <f t="shared" si="1"/>
        <v/>
      </c>
      <c r="G100" s="380" t="s">
        <v>0</v>
      </c>
      <c r="H100" s="34" t="s">
        <v>255</v>
      </c>
      <c r="I100" s="93"/>
      <c r="J100" s="93"/>
      <c r="K100" s="238"/>
    </row>
    <row r="101" spans="2:11" s="9" customFormat="1">
      <c r="B101" s="113"/>
      <c r="C101" s="183" t="s">
        <v>77</v>
      </c>
      <c r="D101" s="183" t="s">
        <v>201</v>
      </c>
      <c r="E101" s="183" t="s">
        <v>201</v>
      </c>
      <c r="F101" s="183" t="str">
        <f t="shared" si="1"/>
        <v/>
      </c>
      <c r="G101" s="382" t="s">
        <v>0</v>
      </c>
      <c r="H101" s="32" t="s">
        <v>256</v>
      </c>
      <c r="I101" s="94"/>
      <c r="J101" s="94"/>
      <c r="K101" s="238"/>
    </row>
    <row r="102" spans="2:11" s="9" customFormat="1">
      <c r="B102" s="113"/>
      <c r="C102" s="183" t="s">
        <v>78</v>
      </c>
      <c r="D102" s="183" t="s">
        <v>201</v>
      </c>
      <c r="E102" s="183" t="s">
        <v>201</v>
      </c>
      <c r="F102" s="183" t="str">
        <f t="shared" si="1"/>
        <v/>
      </c>
      <c r="G102" s="382" t="s">
        <v>0</v>
      </c>
      <c r="H102" s="32" t="s">
        <v>257</v>
      </c>
      <c r="I102" s="94"/>
      <c r="J102" s="94"/>
      <c r="K102" s="238"/>
    </row>
    <row r="103" spans="2:11" s="9" customFormat="1">
      <c r="B103" s="113"/>
      <c r="C103" s="183" t="s">
        <v>79</v>
      </c>
      <c r="D103" s="183" t="s">
        <v>201</v>
      </c>
      <c r="E103" s="183" t="s">
        <v>201</v>
      </c>
      <c r="F103" s="183" t="str">
        <f t="shared" si="1"/>
        <v/>
      </c>
      <c r="G103" s="382" t="s">
        <v>0</v>
      </c>
      <c r="H103" s="32" t="s">
        <v>258</v>
      </c>
      <c r="I103" s="94"/>
      <c r="J103" s="94"/>
      <c r="K103" s="238"/>
    </row>
    <row r="104" spans="2:11" s="9" customFormat="1">
      <c r="B104" s="113"/>
      <c r="C104" s="183" t="s">
        <v>80</v>
      </c>
      <c r="D104" s="183" t="s">
        <v>201</v>
      </c>
      <c r="E104" s="183" t="s">
        <v>201</v>
      </c>
      <c r="F104" s="183" t="str">
        <f t="shared" si="1"/>
        <v/>
      </c>
      <c r="G104" s="382" t="s">
        <v>0</v>
      </c>
      <c r="H104" s="32" t="s">
        <v>259</v>
      </c>
      <c r="I104" s="94"/>
      <c r="J104" s="94"/>
      <c r="K104" s="238"/>
    </row>
    <row r="105" spans="2:11" s="9" customFormat="1">
      <c r="B105" s="113"/>
      <c r="C105" s="183" t="s">
        <v>81</v>
      </c>
      <c r="D105" s="183" t="s">
        <v>201</v>
      </c>
      <c r="E105" s="183" t="s">
        <v>201</v>
      </c>
      <c r="F105" s="183" t="str">
        <f t="shared" si="1"/>
        <v/>
      </c>
      <c r="G105" s="382" t="s">
        <v>0</v>
      </c>
      <c r="H105" s="32" t="s">
        <v>260</v>
      </c>
      <c r="I105" s="94"/>
      <c r="J105" s="94"/>
      <c r="K105" s="238"/>
    </row>
    <row r="106" spans="2:11" s="9" customFormat="1">
      <c r="B106" s="113"/>
      <c r="C106" s="183" t="s">
        <v>82</v>
      </c>
      <c r="D106" s="183" t="s">
        <v>201</v>
      </c>
      <c r="E106" s="183" t="s">
        <v>201</v>
      </c>
      <c r="F106" s="183" t="str">
        <f t="shared" si="1"/>
        <v/>
      </c>
      <c r="G106" s="382" t="s">
        <v>0</v>
      </c>
      <c r="H106" s="32" t="s">
        <v>261</v>
      </c>
      <c r="I106" s="94"/>
      <c r="J106" s="94"/>
      <c r="K106" s="238"/>
    </row>
    <row r="107" spans="2:11" s="9" customFormat="1">
      <c r="B107" s="113"/>
      <c r="C107" s="183" t="s">
        <v>83</v>
      </c>
      <c r="D107" s="183" t="s">
        <v>201</v>
      </c>
      <c r="E107" s="183" t="s">
        <v>201</v>
      </c>
      <c r="F107" s="183" t="str">
        <f t="shared" si="1"/>
        <v/>
      </c>
      <c r="G107" s="382" t="s">
        <v>0</v>
      </c>
      <c r="H107" s="32" t="s">
        <v>224</v>
      </c>
      <c r="I107" s="94"/>
      <c r="J107" s="94"/>
      <c r="K107" s="238"/>
    </row>
    <row r="108" spans="2:11" s="9" customFormat="1">
      <c r="B108" s="113"/>
      <c r="C108" s="183" t="s">
        <v>84</v>
      </c>
      <c r="D108" s="183" t="s">
        <v>201</v>
      </c>
      <c r="E108" s="183" t="s">
        <v>201</v>
      </c>
      <c r="F108" s="183" t="str">
        <f t="shared" si="1"/>
        <v/>
      </c>
      <c r="G108" s="382" t="s">
        <v>0</v>
      </c>
      <c r="H108" s="32" t="s">
        <v>262</v>
      </c>
      <c r="I108" s="94"/>
      <c r="J108" s="94"/>
      <c r="K108" s="238"/>
    </row>
    <row r="109" spans="2:11" s="9" customFormat="1">
      <c r="B109" s="113"/>
      <c r="C109" s="183" t="s">
        <v>85</v>
      </c>
      <c r="D109" s="183" t="s">
        <v>201</v>
      </c>
      <c r="E109" s="183" t="s">
        <v>201</v>
      </c>
      <c r="F109" s="183" t="str">
        <f t="shared" si="1"/>
        <v/>
      </c>
      <c r="G109" s="382" t="s">
        <v>0</v>
      </c>
      <c r="H109" s="32" t="s">
        <v>263</v>
      </c>
      <c r="I109" s="94"/>
      <c r="J109" s="94"/>
      <c r="K109" s="238"/>
    </row>
    <row r="110" spans="2:11" s="9" customFormat="1">
      <c r="B110" s="113"/>
      <c r="C110" s="183" t="s">
        <v>86</v>
      </c>
      <c r="D110" s="183" t="s">
        <v>201</v>
      </c>
      <c r="E110" s="183" t="s">
        <v>201</v>
      </c>
      <c r="F110" s="183" t="str">
        <f t="shared" si="1"/>
        <v/>
      </c>
      <c r="G110" s="382" t="s">
        <v>0</v>
      </c>
      <c r="H110" s="32" t="s">
        <v>225</v>
      </c>
      <c r="I110" s="94"/>
      <c r="J110" s="94"/>
      <c r="K110" s="238"/>
    </row>
    <row r="111" spans="2:11" s="9" customFormat="1">
      <c r="B111" s="113"/>
      <c r="C111" s="183" t="s">
        <v>87</v>
      </c>
      <c r="D111" s="183" t="s">
        <v>201</v>
      </c>
      <c r="E111" s="183" t="s">
        <v>201</v>
      </c>
      <c r="F111" s="183" t="str">
        <f t="shared" si="1"/>
        <v/>
      </c>
      <c r="G111" s="382" t="s">
        <v>0</v>
      </c>
      <c r="H111" s="32" t="s">
        <v>264</v>
      </c>
      <c r="I111" s="94"/>
      <c r="J111" s="94"/>
      <c r="K111" s="238"/>
    </row>
    <row r="112" spans="2:11" s="9" customFormat="1">
      <c r="B112" s="113"/>
      <c r="C112" s="183" t="s">
        <v>88</v>
      </c>
      <c r="D112" s="183" t="s">
        <v>201</v>
      </c>
      <c r="E112" s="183" t="s">
        <v>201</v>
      </c>
      <c r="F112" s="183" t="str">
        <f t="shared" si="1"/>
        <v/>
      </c>
      <c r="G112" s="382" t="s">
        <v>0</v>
      </c>
      <c r="H112" s="32" t="s">
        <v>265</v>
      </c>
      <c r="I112" s="94"/>
      <c r="J112" s="94"/>
      <c r="K112" s="238"/>
    </row>
    <row r="113" spans="2:11" s="9" customFormat="1">
      <c r="B113" s="113"/>
      <c r="C113" s="183" t="s">
        <v>89</v>
      </c>
      <c r="D113" s="183" t="s">
        <v>201</v>
      </c>
      <c r="E113" s="183" t="s">
        <v>201</v>
      </c>
      <c r="F113" s="183" t="str">
        <f t="shared" si="1"/>
        <v/>
      </c>
      <c r="G113" s="382" t="s">
        <v>0</v>
      </c>
      <c r="H113" s="32" t="s">
        <v>227</v>
      </c>
      <c r="I113" s="89"/>
      <c r="J113" s="89"/>
      <c r="K113" s="238"/>
    </row>
    <row r="114" spans="2:11" s="9" customFormat="1">
      <c r="B114" s="113"/>
      <c r="C114" s="183" t="s">
        <v>90</v>
      </c>
      <c r="D114" s="183" t="s">
        <v>201</v>
      </c>
      <c r="E114" s="183" t="s">
        <v>201</v>
      </c>
      <c r="F114" s="183" t="str">
        <f t="shared" si="1"/>
        <v/>
      </c>
      <c r="G114" s="382" t="s">
        <v>0</v>
      </c>
      <c r="H114" s="32" t="s">
        <v>247</v>
      </c>
      <c r="I114" s="89"/>
      <c r="J114" s="89"/>
      <c r="K114" s="238"/>
    </row>
    <row r="115" spans="2:11" s="9" customFormat="1">
      <c r="B115" s="113"/>
      <c r="C115" s="183" t="s">
        <v>91</v>
      </c>
      <c r="D115" s="183" t="s">
        <v>201</v>
      </c>
      <c r="E115" s="183" t="s">
        <v>201</v>
      </c>
      <c r="F115" s="183" t="str">
        <f t="shared" si="1"/>
        <v/>
      </c>
      <c r="G115" s="382" t="s">
        <v>0</v>
      </c>
      <c r="H115" s="32" t="s">
        <v>238</v>
      </c>
      <c r="I115" s="89"/>
      <c r="J115" s="89"/>
      <c r="K115" s="55"/>
    </row>
    <row r="116" spans="2:11" s="9" customFormat="1">
      <c r="B116" s="113"/>
      <c r="C116" s="183" t="s">
        <v>92</v>
      </c>
      <c r="D116" s="183" t="s">
        <v>201</v>
      </c>
      <c r="E116" s="183" t="s">
        <v>201</v>
      </c>
      <c r="F116" s="183" t="str">
        <f t="shared" si="1"/>
        <v/>
      </c>
      <c r="G116" s="382" t="s">
        <v>0</v>
      </c>
      <c r="H116" s="32" t="s">
        <v>229</v>
      </c>
      <c r="I116" s="89"/>
      <c r="J116" s="89"/>
      <c r="K116" s="55"/>
    </row>
    <row r="117" spans="2:11" s="9" customFormat="1">
      <c r="B117" s="113"/>
      <c r="C117" s="183" t="s">
        <v>93</v>
      </c>
      <c r="D117" s="183" t="s">
        <v>201</v>
      </c>
      <c r="E117" s="183" t="s">
        <v>201</v>
      </c>
      <c r="F117" s="183" t="str">
        <f t="shared" si="1"/>
        <v/>
      </c>
      <c r="G117" s="382" t="s">
        <v>0</v>
      </c>
      <c r="H117" s="32" t="s">
        <v>218</v>
      </c>
      <c r="I117" s="89"/>
      <c r="J117" s="89"/>
      <c r="K117" s="55"/>
    </row>
    <row r="118" spans="2:11" s="9" customFormat="1">
      <c r="B118" s="113"/>
      <c r="C118" s="183" t="s">
        <v>94</v>
      </c>
      <c r="D118" s="183" t="s">
        <v>201</v>
      </c>
      <c r="E118" s="183" t="s">
        <v>201</v>
      </c>
      <c r="F118" s="183" t="str">
        <f t="shared" si="1"/>
        <v/>
      </c>
      <c r="G118" s="382" t="s">
        <v>0</v>
      </c>
      <c r="H118" s="32" t="s">
        <v>248</v>
      </c>
      <c r="I118" s="89"/>
      <c r="J118" s="89"/>
      <c r="K118" s="55"/>
    </row>
    <row r="119" spans="2:11" s="9" customFormat="1">
      <c r="B119" s="113"/>
      <c r="C119" s="183" t="s">
        <v>95</v>
      </c>
      <c r="D119" s="183" t="s">
        <v>201</v>
      </c>
      <c r="E119" s="183" t="s">
        <v>201</v>
      </c>
      <c r="F119" s="183" t="str">
        <f t="shared" si="1"/>
        <v/>
      </c>
      <c r="G119" s="382" t="s">
        <v>0</v>
      </c>
      <c r="H119" s="32" t="s">
        <v>231</v>
      </c>
      <c r="I119" s="89"/>
      <c r="J119" s="89"/>
      <c r="K119" s="55"/>
    </row>
    <row r="120" spans="2:11" s="9" customFormat="1">
      <c r="B120" s="113"/>
      <c r="C120" s="183" t="s">
        <v>96</v>
      </c>
      <c r="D120" s="183" t="s">
        <v>201</v>
      </c>
      <c r="E120" s="183" t="s">
        <v>201</v>
      </c>
      <c r="F120" s="183" t="str">
        <f t="shared" si="1"/>
        <v/>
      </c>
      <c r="G120" s="382" t="s">
        <v>0</v>
      </c>
      <c r="H120" s="32" t="s">
        <v>241</v>
      </c>
      <c r="I120" s="89"/>
      <c r="J120" s="89"/>
      <c r="K120" s="55"/>
    </row>
    <row r="121" spans="2:11" s="9" customFormat="1">
      <c r="B121" s="113"/>
      <c r="C121" s="183" t="s">
        <v>97</v>
      </c>
      <c r="D121" s="183" t="s">
        <v>201</v>
      </c>
      <c r="E121" s="183" t="s">
        <v>201</v>
      </c>
      <c r="F121" s="183" t="str">
        <f t="shared" si="1"/>
        <v/>
      </c>
      <c r="G121" s="382" t="s">
        <v>0</v>
      </c>
      <c r="H121" s="32" t="s">
        <v>220</v>
      </c>
      <c r="I121" s="89"/>
      <c r="J121" s="89"/>
      <c r="K121" s="55"/>
    </row>
    <row r="122" spans="2:11" s="9" customFormat="1">
      <c r="B122" s="113"/>
      <c r="C122" s="183" t="s">
        <v>98</v>
      </c>
      <c r="D122" s="183" t="s">
        <v>201</v>
      </c>
      <c r="E122" s="183" t="s">
        <v>201</v>
      </c>
      <c r="F122" s="183" t="str">
        <f t="shared" si="1"/>
        <v/>
      </c>
      <c r="G122" s="382" t="s">
        <v>0</v>
      </c>
      <c r="H122" s="32" t="s">
        <v>233</v>
      </c>
      <c r="I122" s="89"/>
      <c r="J122" s="89"/>
      <c r="K122" s="55"/>
    </row>
    <row r="123" spans="2:11" s="9" customFormat="1">
      <c r="B123" s="113"/>
      <c r="C123" s="183" t="s">
        <v>99</v>
      </c>
      <c r="D123" s="183" t="s">
        <v>201</v>
      </c>
      <c r="E123" s="183" t="s">
        <v>201</v>
      </c>
      <c r="F123" s="183" t="str">
        <f t="shared" si="1"/>
        <v/>
      </c>
      <c r="G123" s="382" t="s">
        <v>0</v>
      </c>
      <c r="H123" s="32" t="s">
        <v>249</v>
      </c>
      <c r="I123" s="89"/>
      <c r="J123" s="89"/>
      <c r="K123" s="55"/>
    </row>
    <row r="124" spans="2:11">
      <c r="C124" s="183" t="s">
        <v>100</v>
      </c>
      <c r="D124" s="183" t="s">
        <v>201</v>
      </c>
      <c r="E124" s="183" t="s">
        <v>201</v>
      </c>
      <c r="F124" s="183" t="str">
        <f t="shared" si="1"/>
        <v/>
      </c>
      <c r="G124" s="382" t="s">
        <v>0</v>
      </c>
      <c r="H124" s="32" t="s">
        <v>243</v>
      </c>
      <c r="I124" s="89"/>
      <c r="J124" s="89"/>
      <c r="K124" s="55"/>
    </row>
    <row r="125" spans="2:11">
      <c r="C125" s="183" t="s">
        <v>101</v>
      </c>
      <c r="D125" s="183" t="s">
        <v>201</v>
      </c>
      <c r="E125" s="183" t="s">
        <v>201</v>
      </c>
      <c r="F125" s="183" t="str">
        <f t="shared" si="1"/>
        <v/>
      </c>
      <c r="G125" s="382" t="s">
        <v>0</v>
      </c>
      <c r="H125" s="32" t="s">
        <v>235</v>
      </c>
      <c r="I125" s="89"/>
      <c r="J125" s="89"/>
      <c r="K125" s="55"/>
    </row>
    <row r="126" spans="2:11">
      <c r="C126" s="183" t="s">
        <v>102</v>
      </c>
      <c r="D126" s="183" t="s">
        <v>201</v>
      </c>
      <c r="E126" s="183" t="s">
        <v>201</v>
      </c>
      <c r="F126" s="183" t="str">
        <f t="shared" si="1"/>
        <v/>
      </c>
      <c r="G126" s="382" t="s">
        <v>0</v>
      </c>
      <c r="H126" s="32" t="s">
        <v>250</v>
      </c>
      <c r="I126" s="89"/>
      <c r="J126" s="89"/>
      <c r="K126" s="55"/>
    </row>
    <row r="127" spans="2:11">
      <c r="C127" s="183" t="s">
        <v>103</v>
      </c>
      <c r="D127" s="183" t="s">
        <v>201</v>
      </c>
      <c r="E127" s="183" t="s">
        <v>201</v>
      </c>
      <c r="F127" s="183" t="str">
        <f t="shared" si="1"/>
        <v/>
      </c>
      <c r="G127" s="382" t="s">
        <v>0</v>
      </c>
      <c r="H127" s="32" t="s">
        <v>251</v>
      </c>
      <c r="I127" s="89"/>
      <c r="J127" s="89"/>
      <c r="K127" s="55"/>
    </row>
    <row r="128" spans="2:11">
      <c r="C128" s="183" t="s">
        <v>104</v>
      </c>
      <c r="D128" s="183" t="s">
        <v>201</v>
      </c>
      <c r="E128" s="183" t="s">
        <v>201</v>
      </c>
      <c r="F128" s="183" t="str">
        <f t="shared" si="1"/>
        <v/>
      </c>
      <c r="G128" s="382" t="s">
        <v>0</v>
      </c>
      <c r="H128" s="32" t="s">
        <v>266</v>
      </c>
      <c r="I128" s="89"/>
      <c r="J128" s="89"/>
      <c r="K128" s="55"/>
    </row>
    <row r="129" spans="1:19" s="7" customFormat="1">
      <c r="A129" s="10"/>
      <c r="B129" s="113"/>
      <c r="C129" s="178" t="s">
        <v>529</v>
      </c>
      <c r="D129" s="178" t="s">
        <v>201</v>
      </c>
      <c r="E129" s="178" t="s">
        <v>201</v>
      </c>
      <c r="F129" s="178"/>
      <c r="G129" s="454"/>
      <c r="H129" s="50" t="s">
        <v>201</v>
      </c>
      <c r="I129" s="85"/>
      <c r="J129" s="85"/>
      <c r="K129" s="53"/>
      <c r="L129" s="10"/>
      <c r="M129" s="10"/>
      <c r="N129" s="10"/>
      <c r="O129" s="10"/>
      <c r="P129" s="10"/>
      <c r="Q129" s="10"/>
      <c r="R129" s="10"/>
      <c r="S129" s="10"/>
    </row>
    <row r="130" spans="1:19">
      <c r="C130" s="226" t="s">
        <v>530</v>
      </c>
      <c r="D130" s="227" t="s">
        <v>201</v>
      </c>
      <c r="E130" s="227" t="s">
        <v>201</v>
      </c>
      <c r="F130" s="227"/>
      <c r="G130" s="379"/>
      <c r="H130" s="31" t="s">
        <v>201</v>
      </c>
      <c r="I130" s="86"/>
      <c r="J130" s="86"/>
      <c r="K130" s="23"/>
    </row>
    <row r="131" spans="1:19">
      <c r="C131" s="182" t="s">
        <v>105</v>
      </c>
      <c r="D131" s="182" t="s">
        <v>411</v>
      </c>
      <c r="E131" s="182" t="s">
        <v>381</v>
      </c>
      <c r="F131" s="467" t="str">
        <f t="shared" si="1"/>
        <v>ESPC</v>
      </c>
      <c r="G131" s="380" t="s">
        <v>0</v>
      </c>
      <c r="H131" s="34" t="s">
        <v>481</v>
      </c>
      <c r="I131" s="154"/>
      <c r="J131" s="205"/>
      <c r="K131" s="426"/>
    </row>
    <row r="132" spans="1:19">
      <c r="C132" s="524" t="s">
        <v>106</v>
      </c>
      <c r="D132" s="517" t="s">
        <v>411</v>
      </c>
      <c r="E132" s="517" t="s">
        <v>381</v>
      </c>
      <c r="F132" s="449" t="str">
        <f t="shared" si="1"/>
        <v>ESPC</v>
      </c>
      <c r="G132" s="381" t="s">
        <v>0</v>
      </c>
      <c r="H132" s="68" t="s">
        <v>482</v>
      </c>
      <c r="I132" s="157" t="s">
        <v>656</v>
      </c>
      <c r="J132" s="155"/>
      <c r="K132" s="55"/>
    </row>
    <row r="133" spans="1:19">
      <c r="C133" s="227" t="s">
        <v>531</v>
      </c>
      <c r="D133" s="227" t="s">
        <v>201</v>
      </c>
      <c r="E133" s="227" t="s">
        <v>201</v>
      </c>
      <c r="F133" s="227"/>
      <c r="G133" s="379"/>
      <c r="H133" s="31"/>
      <c r="I133" s="269"/>
      <c r="J133" s="209"/>
      <c r="K133" s="23"/>
    </row>
    <row r="134" spans="1:19" s="2" customFormat="1">
      <c r="A134" s="14"/>
      <c r="B134" s="113"/>
      <c r="C134" s="188" t="s">
        <v>107</v>
      </c>
      <c r="D134" s="188" t="s">
        <v>201</v>
      </c>
      <c r="E134" s="188" t="s">
        <v>201</v>
      </c>
      <c r="F134" s="188" t="str">
        <f t="shared" si="1"/>
        <v/>
      </c>
      <c r="G134" s="386" t="s">
        <v>0</v>
      </c>
      <c r="H134" s="37" t="s">
        <v>423</v>
      </c>
      <c r="I134" s="156" t="s">
        <v>422</v>
      </c>
      <c r="J134" s="95"/>
      <c r="K134" s="24"/>
      <c r="L134" s="14"/>
      <c r="M134" s="14"/>
      <c r="N134" s="14"/>
      <c r="O134" s="14"/>
      <c r="P134" s="14"/>
      <c r="Q134" s="14"/>
      <c r="R134" s="14"/>
      <c r="S134" s="14"/>
    </row>
    <row r="135" spans="1:19" s="2" customFormat="1">
      <c r="A135" s="14"/>
      <c r="B135" s="113"/>
      <c r="C135" s="179" t="s">
        <v>108</v>
      </c>
      <c r="D135" s="179" t="s">
        <v>201</v>
      </c>
      <c r="E135" s="179" t="s">
        <v>201</v>
      </c>
      <c r="F135" s="179" t="str">
        <f t="shared" si="1"/>
        <v/>
      </c>
      <c r="G135" s="376" t="s">
        <v>0</v>
      </c>
      <c r="H135" s="36" t="s">
        <v>424</v>
      </c>
      <c r="I135" s="154"/>
      <c r="J135" s="97"/>
      <c r="K135" s="59"/>
      <c r="L135" s="14"/>
      <c r="M135" s="14"/>
      <c r="N135" s="14"/>
      <c r="O135" s="14"/>
      <c r="P135" s="14"/>
      <c r="Q135" s="14"/>
      <c r="R135" s="14"/>
      <c r="S135" s="14"/>
    </row>
    <row r="136" spans="1:19">
      <c r="C136" s="182" t="s">
        <v>109</v>
      </c>
      <c r="D136" s="182" t="s">
        <v>201</v>
      </c>
      <c r="E136" s="182" t="s">
        <v>201</v>
      </c>
      <c r="F136" s="182" t="str">
        <f t="shared" si="1"/>
        <v/>
      </c>
      <c r="G136" s="380" t="s">
        <v>0</v>
      </c>
      <c r="H136" s="34" t="s">
        <v>425</v>
      </c>
      <c r="I136" s="98"/>
      <c r="J136" s="98"/>
      <c r="K136" s="26"/>
    </row>
    <row r="137" spans="1:19">
      <c r="C137" s="183" t="s">
        <v>110</v>
      </c>
      <c r="D137" s="183" t="s">
        <v>201</v>
      </c>
      <c r="E137" s="183" t="s">
        <v>201</v>
      </c>
      <c r="F137" s="183" t="str">
        <f t="shared" si="1"/>
        <v/>
      </c>
      <c r="G137" s="382" t="s">
        <v>0</v>
      </c>
      <c r="H137" s="32" t="s">
        <v>426</v>
      </c>
      <c r="I137" s="423"/>
      <c r="J137" s="99"/>
      <c r="K137" s="55"/>
    </row>
    <row r="138" spans="1:19">
      <c r="C138" s="183" t="s">
        <v>111</v>
      </c>
      <c r="D138" s="183" t="s">
        <v>201</v>
      </c>
      <c r="E138" s="183" t="s">
        <v>201</v>
      </c>
      <c r="F138" s="183" t="str">
        <f t="shared" si="1"/>
        <v/>
      </c>
      <c r="G138" s="382" t="s">
        <v>0</v>
      </c>
      <c r="H138" s="32" t="s">
        <v>427</v>
      </c>
      <c r="I138" s="205"/>
      <c r="J138" s="89"/>
      <c r="K138" s="55"/>
    </row>
    <row r="139" spans="1:19">
      <c r="C139" s="184" t="s">
        <v>112</v>
      </c>
      <c r="D139" s="184" t="s">
        <v>201</v>
      </c>
      <c r="E139" s="184" t="s">
        <v>201</v>
      </c>
      <c r="F139" s="184" t="str">
        <f t="shared" si="1"/>
        <v/>
      </c>
      <c r="G139" s="383" t="s">
        <v>0</v>
      </c>
      <c r="H139" s="33" t="s">
        <v>428</v>
      </c>
      <c r="I139" s="159" t="s">
        <v>422</v>
      </c>
      <c r="J139" s="90"/>
      <c r="K139" s="58"/>
    </row>
    <row r="140" spans="1:19">
      <c r="C140" s="227" t="s">
        <v>532</v>
      </c>
      <c r="D140" s="227" t="s">
        <v>201</v>
      </c>
      <c r="E140" s="227" t="s">
        <v>201</v>
      </c>
      <c r="F140" s="227"/>
      <c r="G140" s="379"/>
      <c r="H140" s="31" t="s">
        <v>201</v>
      </c>
      <c r="I140" s="100"/>
      <c r="J140" s="100"/>
      <c r="K140" s="60"/>
    </row>
    <row r="141" spans="1:19">
      <c r="C141" s="183" t="s">
        <v>113</v>
      </c>
      <c r="D141" s="183" t="s">
        <v>411</v>
      </c>
      <c r="E141" s="183" t="s">
        <v>413</v>
      </c>
      <c r="F141" s="467" t="str">
        <f t="shared" si="1"/>
        <v>ESPC</v>
      </c>
      <c r="G141" s="382" t="s">
        <v>0</v>
      </c>
      <c r="H141" s="40" t="s">
        <v>429</v>
      </c>
      <c r="I141" s="148" t="s">
        <v>431</v>
      </c>
      <c r="J141" s="94"/>
      <c r="K141" s="140"/>
    </row>
    <row r="142" spans="1:19">
      <c r="C142" s="183" t="s">
        <v>114</v>
      </c>
      <c r="D142" s="183" t="s">
        <v>411</v>
      </c>
      <c r="E142" s="183" t="s">
        <v>413</v>
      </c>
      <c r="F142" s="449" t="str">
        <f t="shared" ref="F142:F156" si="2">IF(D142="","",HYPERLINK(_xlfn.CONCAT("https://e-spares-dev.invacare.eu.com/catalog_dev/app?forcerestart=true&amp;basket=false&amp;partLang=en&amp;docuLang=en&amp;locale=en_GB&amp;HOOK_URL=&amp;k_vari_top=",_xlfn.ENCODEURL(D142),"&amp;k_vari=",_xlfn.ENCODEURL(E142)),"ESPC"))</f>
        <v>ESPC</v>
      </c>
      <c r="G142" s="382" t="s">
        <v>0</v>
      </c>
      <c r="H142" s="40" t="s">
        <v>430</v>
      </c>
      <c r="I142" s="148" t="s">
        <v>431</v>
      </c>
      <c r="J142" s="94"/>
      <c r="K142" s="140"/>
    </row>
    <row r="143" spans="1:19" s="9" customFormat="1">
      <c r="B143" s="113"/>
      <c r="C143" s="226" t="s">
        <v>533</v>
      </c>
      <c r="D143" s="227" t="s">
        <v>201</v>
      </c>
      <c r="E143" s="227" t="s">
        <v>201</v>
      </c>
      <c r="F143" s="227"/>
      <c r="G143" s="389"/>
      <c r="H143" s="31" t="s">
        <v>201</v>
      </c>
      <c r="I143" s="86"/>
      <c r="J143" s="86"/>
      <c r="K143" s="23"/>
    </row>
    <row r="144" spans="1:19" s="9" customFormat="1">
      <c r="B144" s="113"/>
      <c r="C144" s="182" t="s">
        <v>115</v>
      </c>
      <c r="D144" s="192" t="s">
        <v>411</v>
      </c>
      <c r="E144" s="192" t="s">
        <v>413</v>
      </c>
      <c r="F144" s="449" t="str">
        <f t="shared" si="2"/>
        <v>ESPC</v>
      </c>
      <c r="G144" s="380" t="s">
        <v>0</v>
      </c>
      <c r="H144" s="34" t="s">
        <v>432</v>
      </c>
      <c r="I144" s="154"/>
      <c r="J144" s="91"/>
      <c r="K144" s="59"/>
    </row>
    <row r="145" spans="1:19" s="9" customFormat="1">
      <c r="B145" s="113"/>
      <c r="C145" s="182" t="s">
        <v>116</v>
      </c>
      <c r="D145" s="182" t="s">
        <v>411</v>
      </c>
      <c r="E145" s="182" t="s">
        <v>413</v>
      </c>
      <c r="F145" s="461" t="str">
        <f t="shared" si="2"/>
        <v>ESPC</v>
      </c>
      <c r="G145" s="382" t="s">
        <v>0</v>
      </c>
      <c r="H145" s="34" t="s">
        <v>433</v>
      </c>
      <c r="I145" s="151" t="s">
        <v>615</v>
      </c>
      <c r="J145" s="88"/>
      <c r="K145" s="59"/>
    </row>
    <row r="146" spans="1:19" s="9" customFormat="1">
      <c r="B146" s="113"/>
      <c r="C146" s="183" t="s">
        <v>117</v>
      </c>
      <c r="D146" s="183" t="s">
        <v>411</v>
      </c>
      <c r="E146" s="183" t="s">
        <v>413</v>
      </c>
      <c r="F146" s="467" t="str">
        <f t="shared" si="2"/>
        <v>ESPC</v>
      </c>
      <c r="G146" s="382" t="s">
        <v>0</v>
      </c>
      <c r="H146" s="32" t="s">
        <v>434</v>
      </c>
      <c r="I146" s="148"/>
      <c r="J146" s="89"/>
      <c r="K146" s="214"/>
    </row>
    <row r="147" spans="1:19" s="9" customFormat="1">
      <c r="B147" s="113"/>
      <c r="C147" s="182" t="s">
        <v>118</v>
      </c>
      <c r="D147" s="183" t="s">
        <v>411</v>
      </c>
      <c r="E147" s="183" t="s">
        <v>413</v>
      </c>
      <c r="F147" s="462" t="str">
        <f t="shared" si="2"/>
        <v>ESPC</v>
      </c>
      <c r="G147" s="382" t="s">
        <v>0</v>
      </c>
      <c r="H147" s="34" t="s">
        <v>435</v>
      </c>
      <c r="I147" s="151"/>
      <c r="J147" s="88"/>
      <c r="K147" s="215"/>
    </row>
    <row r="148" spans="1:19" s="9" customFormat="1">
      <c r="B148" s="113"/>
      <c r="C148" s="414" t="s">
        <v>534</v>
      </c>
      <c r="D148" s="262" t="s">
        <v>201</v>
      </c>
      <c r="E148" s="262" t="s">
        <v>201</v>
      </c>
      <c r="F148" s="262"/>
      <c r="G148" s="415"/>
      <c r="H148" s="263"/>
      <c r="I148" s="416"/>
      <c r="J148" s="417"/>
      <c r="K148" s="218"/>
    </row>
    <row r="149" spans="1:19" s="9" customFormat="1">
      <c r="B149" s="113"/>
      <c r="C149" s="418" t="s">
        <v>354</v>
      </c>
      <c r="D149" s="418" t="s">
        <v>411</v>
      </c>
      <c r="E149" s="418" t="s">
        <v>382</v>
      </c>
      <c r="F149" s="449" t="str">
        <f t="shared" si="2"/>
        <v>ESPC</v>
      </c>
      <c r="G149" s="419" t="s">
        <v>0</v>
      </c>
      <c r="H149" s="420" t="s">
        <v>580</v>
      </c>
      <c r="I149" s="499" t="s">
        <v>581</v>
      </c>
      <c r="J149" s="421"/>
      <c r="K149" s="422"/>
    </row>
    <row r="150" spans="1:19" s="7" customFormat="1">
      <c r="A150" s="10"/>
      <c r="B150" s="113"/>
      <c r="C150" s="180" t="s">
        <v>535</v>
      </c>
      <c r="D150" s="180" t="s">
        <v>201</v>
      </c>
      <c r="E150" s="180" t="s">
        <v>201</v>
      </c>
      <c r="F150" s="180"/>
      <c r="G150" s="378"/>
      <c r="H150" s="50" t="s">
        <v>201</v>
      </c>
      <c r="I150" s="85"/>
      <c r="J150" s="85"/>
      <c r="K150" s="53"/>
      <c r="L150" s="10"/>
      <c r="M150" s="10"/>
      <c r="N150" s="10"/>
      <c r="O150" s="10"/>
      <c r="P150" s="10"/>
      <c r="Q150" s="10"/>
      <c r="R150" s="10"/>
      <c r="S150" s="10"/>
    </row>
    <row r="151" spans="1:19">
      <c r="C151" s="227" t="s">
        <v>536</v>
      </c>
      <c r="D151" s="227" t="s">
        <v>201</v>
      </c>
      <c r="E151" s="227" t="s">
        <v>201</v>
      </c>
      <c r="F151" s="227"/>
      <c r="G151" s="391"/>
      <c r="H151" s="31" t="s">
        <v>201</v>
      </c>
      <c r="I151" s="86"/>
      <c r="J151" s="86"/>
      <c r="K151" s="23"/>
    </row>
    <row r="152" spans="1:19">
      <c r="C152" s="184" t="s">
        <v>119</v>
      </c>
      <c r="D152" s="184" t="s">
        <v>411</v>
      </c>
      <c r="E152" s="184" t="s">
        <v>414</v>
      </c>
      <c r="F152" s="462" t="str">
        <f t="shared" si="2"/>
        <v>ESPC</v>
      </c>
      <c r="G152" s="383" t="s">
        <v>420</v>
      </c>
      <c r="H152" s="40" t="s">
        <v>436</v>
      </c>
      <c r="I152" s="90"/>
      <c r="J152" s="90"/>
      <c r="K152" s="58"/>
    </row>
    <row r="153" spans="1:19">
      <c r="C153" s="227" t="s">
        <v>537</v>
      </c>
      <c r="D153" s="227" t="s">
        <v>201</v>
      </c>
      <c r="E153" s="227" t="s">
        <v>201</v>
      </c>
      <c r="F153" s="457"/>
      <c r="G153" s="389"/>
      <c r="H153" s="31" t="s">
        <v>201</v>
      </c>
      <c r="I153" s="86"/>
      <c r="J153" s="86"/>
      <c r="K153" s="23"/>
    </row>
    <row r="154" spans="1:19">
      <c r="C154" s="190" t="s">
        <v>121</v>
      </c>
      <c r="D154" s="190" t="s">
        <v>411</v>
      </c>
      <c r="E154" s="190" t="s">
        <v>383</v>
      </c>
      <c r="F154" s="458" t="str">
        <f t="shared" si="2"/>
        <v>ESPC</v>
      </c>
      <c r="G154" s="375" t="s">
        <v>0</v>
      </c>
      <c r="H154" s="69" t="s">
        <v>437</v>
      </c>
      <c r="I154" s="84"/>
      <c r="J154" s="84"/>
      <c r="K154" s="24"/>
    </row>
    <row r="155" spans="1:19">
      <c r="C155" s="227" t="s">
        <v>538</v>
      </c>
      <c r="D155" s="227" t="s">
        <v>201</v>
      </c>
      <c r="E155" s="227" t="s">
        <v>201</v>
      </c>
      <c r="F155" s="262"/>
      <c r="G155" s="389"/>
      <c r="H155" s="71" t="s">
        <v>201</v>
      </c>
      <c r="I155" s="86"/>
      <c r="J155" s="86"/>
      <c r="K155" s="23"/>
    </row>
    <row r="156" spans="1:19">
      <c r="C156" s="176" t="s">
        <v>120</v>
      </c>
      <c r="D156" s="176" t="s">
        <v>411</v>
      </c>
      <c r="E156" s="176" t="s">
        <v>414</v>
      </c>
      <c r="F156" s="449" t="str">
        <f t="shared" si="2"/>
        <v>ESPC</v>
      </c>
      <c r="G156" s="377" t="s">
        <v>0</v>
      </c>
      <c r="H156" s="72" t="s">
        <v>498</v>
      </c>
      <c r="I156" s="86"/>
      <c r="J156" s="86"/>
      <c r="K156" s="23"/>
    </row>
    <row r="157" spans="1:19">
      <c r="C157" s="483" t="s">
        <v>376</v>
      </c>
      <c r="D157" s="484" t="s">
        <v>411</v>
      </c>
      <c r="E157" s="484" t="s">
        <v>384</v>
      </c>
      <c r="F157" s="528" t="str">
        <f t="shared" ref="F157:F190" si="3">IF(D157="","",HYPERLINK(_xlfn.CONCAT("https://e-spares-dev.invacare.eu.com/catalog_dev/app?forcerestart=true&amp;basket=false&amp;partLang=en&amp;docuLang=en&amp;locale=en_GB&amp;HOOK_URL=&amp;k_vari_top=",_xlfn.ENCODEURL(D157),"&amp;k_vari=",_xlfn.ENCODEURL(E157)),"ESPC"))</f>
        <v>ESPC</v>
      </c>
      <c r="G157" s="486" t="s">
        <v>0</v>
      </c>
      <c r="H157" s="487" t="s">
        <v>497</v>
      </c>
      <c r="I157" s="561" t="s">
        <v>670</v>
      </c>
      <c r="J157" s="427"/>
      <c r="K157" s="428"/>
    </row>
    <row r="158" spans="1:19" s="20" customFormat="1">
      <c r="A158" s="19"/>
      <c r="B158" s="113"/>
      <c r="C158" s="178" t="s">
        <v>539</v>
      </c>
      <c r="D158" s="178" t="s">
        <v>201</v>
      </c>
      <c r="E158" s="178" t="s">
        <v>201</v>
      </c>
      <c r="F158" s="178"/>
      <c r="G158" s="455"/>
      <c r="H158" s="52"/>
      <c r="I158" s="101"/>
      <c r="J158" s="101"/>
      <c r="K158" s="62"/>
      <c r="L158" s="19"/>
      <c r="M158" s="19"/>
      <c r="N158" s="19"/>
      <c r="O158" s="19"/>
      <c r="P158" s="19"/>
      <c r="Q158" s="19"/>
      <c r="R158" s="19"/>
      <c r="S158" s="19"/>
    </row>
    <row r="159" spans="1:19">
      <c r="C159" s="255"/>
      <c r="D159" s="255" t="s">
        <v>201</v>
      </c>
      <c r="E159" s="255" t="s">
        <v>201</v>
      </c>
      <c r="F159" s="255"/>
      <c r="G159" s="392"/>
      <c r="H159" s="38"/>
      <c r="I159" s="480" t="s">
        <v>576</v>
      </c>
      <c r="J159" s="102"/>
      <c r="K159" s="61"/>
    </row>
    <row r="160" spans="1:19" s="6" customFormat="1">
      <c r="A160" s="16"/>
      <c r="B160" s="113"/>
      <c r="C160" s="225" t="s">
        <v>540</v>
      </c>
      <c r="D160" s="225" t="s">
        <v>201</v>
      </c>
      <c r="E160" s="225" t="s">
        <v>201</v>
      </c>
      <c r="F160" s="225"/>
      <c r="G160" s="393"/>
      <c r="H160" s="261" t="s">
        <v>201</v>
      </c>
      <c r="I160" s="103"/>
      <c r="J160" s="103"/>
      <c r="K160" s="23"/>
      <c r="L160" s="16"/>
      <c r="M160" s="16"/>
      <c r="N160" s="16"/>
      <c r="O160" s="16"/>
      <c r="P160" s="16"/>
      <c r="Q160" s="16"/>
      <c r="R160" s="16"/>
      <c r="S160" s="16"/>
    </row>
    <row r="161" spans="1:19">
      <c r="C161" s="188" t="s">
        <v>122</v>
      </c>
      <c r="D161" s="188" t="s">
        <v>411</v>
      </c>
      <c r="E161" s="188" t="s">
        <v>419</v>
      </c>
      <c r="F161" s="449" t="str">
        <f t="shared" si="3"/>
        <v>ESPC</v>
      </c>
      <c r="G161" s="386" t="s">
        <v>0</v>
      </c>
      <c r="H161" s="151" t="s">
        <v>438</v>
      </c>
      <c r="I161" s="158" t="s">
        <v>495</v>
      </c>
      <c r="J161" s="92"/>
      <c r="K161" s="73"/>
    </row>
    <row r="162" spans="1:19" ht="15.75" customHeight="1">
      <c r="C162" s="179" t="s">
        <v>123</v>
      </c>
      <c r="D162" s="179" t="s">
        <v>411</v>
      </c>
      <c r="E162" s="179" t="s">
        <v>419</v>
      </c>
      <c r="F162" s="461" t="str">
        <f t="shared" si="3"/>
        <v>ESPC</v>
      </c>
      <c r="G162" s="376" t="s">
        <v>0</v>
      </c>
      <c r="H162" s="151" t="s">
        <v>439</v>
      </c>
      <c r="I162" s="151" t="s">
        <v>495</v>
      </c>
      <c r="J162" s="93"/>
      <c r="K162" s="74"/>
    </row>
    <row r="163" spans="1:19" s="8" customFormat="1">
      <c r="A163" s="15"/>
      <c r="B163" s="113"/>
      <c r="C163" s="197" t="s">
        <v>124</v>
      </c>
      <c r="D163" s="197" t="s">
        <v>411</v>
      </c>
      <c r="E163" s="197" t="s">
        <v>385</v>
      </c>
      <c r="F163" s="461" t="str">
        <f t="shared" si="3"/>
        <v>ESPC</v>
      </c>
      <c r="G163" s="385" t="s">
        <v>0</v>
      </c>
      <c r="H163" s="235" t="s">
        <v>440</v>
      </c>
      <c r="I163" s="213"/>
      <c r="J163" s="213"/>
      <c r="K163" s="153"/>
      <c r="L163" s="15"/>
      <c r="M163" s="15"/>
      <c r="N163" s="15"/>
      <c r="O163" s="15"/>
      <c r="P163" s="15"/>
      <c r="Q163" s="15"/>
      <c r="R163" s="15"/>
      <c r="S163" s="15"/>
    </row>
    <row r="164" spans="1:19" s="8" customFormat="1">
      <c r="A164" s="15"/>
      <c r="B164" s="113"/>
      <c r="C164" s="197" t="s">
        <v>125</v>
      </c>
      <c r="D164" s="197" t="s">
        <v>411</v>
      </c>
      <c r="E164" s="250" t="s">
        <v>415</v>
      </c>
      <c r="F164" s="472" t="str">
        <f t="shared" si="3"/>
        <v>ESPC</v>
      </c>
      <c r="G164" s="385" t="s">
        <v>0</v>
      </c>
      <c r="H164" s="235" t="s">
        <v>441</v>
      </c>
      <c r="I164" s="270" t="s">
        <v>496</v>
      </c>
      <c r="J164" s="213"/>
      <c r="K164" s="238"/>
      <c r="L164" s="15"/>
      <c r="M164" s="15"/>
      <c r="N164" s="15"/>
      <c r="O164" s="15"/>
      <c r="P164" s="15"/>
      <c r="Q164" s="15"/>
      <c r="R164" s="15"/>
      <c r="S164" s="15"/>
    </row>
    <row r="165" spans="1:19" s="6" customFormat="1">
      <c r="A165" s="16"/>
      <c r="B165" s="113"/>
      <c r="C165" s="225" t="s">
        <v>541</v>
      </c>
      <c r="D165" s="225" t="s">
        <v>201</v>
      </c>
      <c r="E165" s="225" t="s">
        <v>201</v>
      </c>
      <c r="F165" s="262"/>
      <c r="G165" s="393"/>
      <c r="H165" s="261" t="s">
        <v>201</v>
      </c>
      <c r="I165" s="103"/>
      <c r="J165" s="103"/>
      <c r="K165" s="23"/>
      <c r="L165" s="16"/>
      <c r="M165" s="16"/>
      <c r="N165" s="16"/>
      <c r="O165" s="16"/>
      <c r="P165" s="16"/>
      <c r="Q165" s="16"/>
      <c r="R165" s="16"/>
      <c r="S165" s="16"/>
    </row>
    <row r="166" spans="1:19">
      <c r="C166" s="188" t="s">
        <v>126</v>
      </c>
      <c r="D166" s="188" t="s">
        <v>411</v>
      </c>
      <c r="E166" s="188" t="s">
        <v>419</v>
      </c>
      <c r="F166" s="449" t="str">
        <f t="shared" si="3"/>
        <v>ESPC</v>
      </c>
      <c r="G166" s="386" t="s">
        <v>0</v>
      </c>
      <c r="H166" s="37" t="s">
        <v>442</v>
      </c>
      <c r="I166" s="402" t="s">
        <v>671</v>
      </c>
      <c r="J166" s="92"/>
      <c r="K166" s="73"/>
    </row>
    <row r="167" spans="1:19">
      <c r="C167" s="179" t="s">
        <v>127</v>
      </c>
      <c r="D167" s="179" t="s">
        <v>411</v>
      </c>
      <c r="E167" s="179" t="s">
        <v>419</v>
      </c>
      <c r="F167" s="461" t="str">
        <f t="shared" si="3"/>
        <v>ESPC</v>
      </c>
      <c r="G167" s="376" t="s">
        <v>0</v>
      </c>
      <c r="H167" s="402" t="s">
        <v>443</v>
      </c>
      <c r="I167" s="402" t="s">
        <v>495</v>
      </c>
      <c r="J167" s="93"/>
      <c r="K167" s="74"/>
    </row>
    <row r="168" spans="1:19" s="8" customFormat="1">
      <c r="A168" s="15"/>
      <c r="B168" s="113"/>
      <c r="C168" s="246" t="s">
        <v>128</v>
      </c>
      <c r="D168" s="246" t="s">
        <v>411</v>
      </c>
      <c r="E168" s="246" t="s">
        <v>385</v>
      </c>
      <c r="F168" s="461" t="str">
        <f t="shared" si="3"/>
        <v>ESPC</v>
      </c>
      <c r="G168" s="385" t="s">
        <v>0</v>
      </c>
      <c r="H168" s="235" t="s">
        <v>444</v>
      </c>
      <c r="I168" s="213"/>
      <c r="J168" s="213"/>
      <c r="K168" s="153"/>
      <c r="L168" s="15"/>
      <c r="M168" s="15"/>
      <c r="N168" s="15"/>
      <c r="O168" s="15"/>
      <c r="P168" s="15"/>
      <c r="Q168" s="15"/>
      <c r="R168" s="15"/>
      <c r="S168" s="15"/>
    </row>
    <row r="169" spans="1:19" s="8" customFormat="1">
      <c r="A169" s="15"/>
      <c r="B169" s="113"/>
      <c r="C169" s="246" t="s">
        <v>129</v>
      </c>
      <c r="D169" s="246" t="s">
        <v>411</v>
      </c>
      <c r="E169" s="246" t="s">
        <v>415</v>
      </c>
      <c r="F169" s="461" t="str">
        <f t="shared" si="3"/>
        <v>ESPC</v>
      </c>
      <c r="G169" s="385" t="s">
        <v>0</v>
      </c>
      <c r="H169" s="235" t="s">
        <v>445</v>
      </c>
      <c r="I169" s="270" t="s">
        <v>496</v>
      </c>
      <c r="J169" s="213"/>
      <c r="K169" s="238"/>
      <c r="L169" s="15"/>
      <c r="M169" s="15"/>
      <c r="N169" s="15"/>
      <c r="O169" s="15"/>
      <c r="P169" s="15"/>
      <c r="Q169" s="15"/>
      <c r="R169" s="15"/>
      <c r="S169" s="15"/>
    </row>
    <row r="170" spans="1:19" s="4" customFormat="1">
      <c r="A170" s="11"/>
      <c r="B170" s="113"/>
      <c r="C170" s="262"/>
      <c r="D170" s="262" t="s">
        <v>201</v>
      </c>
      <c r="E170" s="262" t="s">
        <v>201</v>
      </c>
      <c r="F170" s="262"/>
      <c r="G170" s="394"/>
      <c r="H170" s="264" t="s">
        <v>201</v>
      </c>
      <c r="I170" s="124"/>
      <c r="J170" s="124"/>
      <c r="K170" s="125"/>
      <c r="L170" s="11"/>
      <c r="M170" s="11"/>
      <c r="N170" s="11"/>
      <c r="O170" s="11"/>
      <c r="P170" s="11"/>
      <c r="Q170" s="11"/>
      <c r="R170" s="11"/>
      <c r="S170" s="11"/>
    </row>
    <row r="171" spans="1:19" s="128" customFormat="1">
      <c r="A171" s="126"/>
      <c r="B171" s="113"/>
      <c r="C171" s="262" t="s">
        <v>542</v>
      </c>
      <c r="D171" s="262" t="s">
        <v>201</v>
      </c>
      <c r="E171" s="262" t="s">
        <v>201</v>
      </c>
      <c r="F171" s="262"/>
      <c r="G171" s="394"/>
      <c r="H171" s="264" t="s">
        <v>201</v>
      </c>
      <c r="I171" s="127"/>
      <c r="J171" s="127"/>
      <c r="K171" s="139"/>
      <c r="L171" s="126"/>
      <c r="M171" s="126"/>
      <c r="N171" s="126"/>
      <c r="O171" s="126"/>
      <c r="P171" s="126"/>
      <c r="Q171" s="126"/>
      <c r="R171" s="126"/>
      <c r="S171" s="126"/>
    </row>
    <row r="172" spans="1:19" s="4" customFormat="1">
      <c r="A172" s="11"/>
      <c r="B172" s="113"/>
      <c r="C172" s="185" t="s">
        <v>130</v>
      </c>
      <c r="D172" s="185" t="s">
        <v>411</v>
      </c>
      <c r="E172" s="185" t="s">
        <v>386</v>
      </c>
      <c r="F172" s="449" t="str">
        <f t="shared" si="3"/>
        <v>ESPC</v>
      </c>
      <c r="G172" s="384" t="s">
        <v>0</v>
      </c>
      <c r="H172" s="35" t="s">
        <v>446</v>
      </c>
      <c r="I172" s="233" t="s">
        <v>578</v>
      </c>
      <c r="J172" s="234"/>
      <c r="K172" s="266"/>
      <c r="L172" s="11"/>
      <c r="M172" s="11"/>
      <c r="N172" s="11"/>
      <c r="O172" s="11"/>
      <c r="P172" s="11"/>
      <c r="Q172" s="11"/>
      <c r="R172" s="11"/>
      <c r="S172" s="11"/>
    </row>
    <row r="173" spans="1:19" s="130" customFormat="1">
      <c r="A173" s="129"/>
      <c r="B173" s="113"/>
      <c r="C173" s="246" t="s">
        <v>131</v>
      </c>
      <c r="D173" s="246" t="s">
        <v>411</v>
      </c>
      <c r="E173" s="246" t="s">
        <v>387</v>
      </c>
      <c r="F173" s="461" t="str">
        <f t="shared" si="3"/>
        <v>ESPC</v>
      </c>
      <c r="G173" s="385" t="s">
        <v>0</v>
      </c>
      <c r="H173" s="254" t="s">
        <v>447</v>
      </c>
      <c r="I173" s="160"/>
      <c r="J173" s="164"/>
      <c r="K173" s="271"/>
      <c r="L173" s="129"/>
      <c r="M173" s="129"/>
      <c r="N173" s="129"/>
      <c r="O173" s="129"/>
      <c r="P173" s="129"/>
      <c r="Q173" s="129"/>
      <c r="R173" s="129"/>
      <c r="S173" s="129"/>
    </row>
    <row r="174" spans="1:19">
      <c r="C174" s="246" t="s">
        <v>132</v>
      </c>
      <c r="D174" s="197" t="s">
        <v>411</v>
      </c>
      <c r="E174" s="197" t="s">
        <v>388</v>
      </c>
      <c r="F174" s="462" t="str">
        <f t="shared" si="3"/>
        <v>ESPC</v>
      </c>
      <c r="G174" s="385" t="s">
        <v>0</v>
      </c>
      <c r="H174" s="254" t="s">
        <v>448</v>
      </c>
      <c r="I174" s="166" t="s">
        <v>579</v>
      </c>
      <c r="J174" s="236"/>
      <c r="K174" s="58"/>
    </row>
    <row r="175" spans="1:19">
      <c r="C175" s="225" t="s">
        <v>543</v>
      </c>
      <c r="D175" s="225" t="s">
        <v>201</v>
      </c>
      <c r="E175" s="225" t="s">
        <v>201</v>
      </c>
      <c r="F175" s="225"/>
      <c r="G175" s="395"/>
      <c r="H175" s="265"/>
      <c r="I175" s="108"/>
      <c r="J175" s="86"/>
      <c r="K175" s="23"/>
    </row>
    <row r="176" spans="1:19">
      <c r="C176" s="184" t="s">
        <v>133</v>
      </c>
      <c r="D176" s="184" t="s">
        <v>411</v>
      </c>
      <c r="E176" s="184" t="s">
        <v>416</v>
      </c>
      <c r="F176" s="462" t="str">
        <f t="shared" si="3"/>
        <v>ESPC</v>
      </c>
      <c r="G176" s="383" t="s">
        <v>0</v>
      </c>
      <c r="H176" s="33" t="s">
        <v>421</v>
      </c>
      <c r="I176" s="109" t="s">
        <v>607</v>
      </c>
      <c r="J176" s="90"/>
      <c r="K176" s="58"/>
    </row>
    <row r="177" spans="1:19" s="20" customFormat="1">
      <c r="A177" s="19"/>
      <c r="B177" s="113"/>
      <c r="C177" s="212" t="s">
        <v>544</v>
      </c>
      <c r="D177" s="444" t="s">
        <v>201</v>
      </c>
      <c r="E177" s="444" t="s">
        <v>201</v>
      </c>
      <c r="F177" s="444"/>
      <c r="G177" s="455"/>
      <c r="H177" s="52"/>
      <c r="I177" s="101"/>
      <c r="J177" s="101"/>
      <c r="K177" s="62"/>
      <c r="L177" s="19"/>
      <c r="M177" s="19"/>
      <c r="N177" s="19"/>
      <c r="O177" s="19"/>
      <c r="P177" s="19"/>
      <c r="Q177" s="19"/>
      <c r="R177" s="19"/>
      <c r="S177" s="19"/>
    </row>
    <row r="178" spans="1:19">
      <c r="C178" s="256" t="s">
        <v>545</v>
      </c>
      <c r="D178" s="256" t="s">
        <v>201</v>
      </c>
      <c r="E178" s="256" t="s">
        <v>201</v>
      </c>
      <c r="F178" s="256"/>
      <c r="G178" s="379"/>
      <c r="H178" s="31"/>
      <c r="I178" s="479" t="s">
        <v>608</v>
      </c>
      <c r="J178" s="371"/>
      <c r="K178" s="372"/>
    </row>
    <row r="179" spans="1:19" s="199" customFormat="1">
      <c r="A179" s="11"/>
      <c r="B179" s="113"/>
      <c r="C179" s="246" t="s">
        <v>378</v>
      </c>
      <c r="D179" s="432" t="s">
        <v>411</v>
      </c>
      <c r="E179" s="432" t="s">
        <v>389</v>
      </c>
      <c r="F179" s="461" t="str">
        <f t="shared" si="3"/>
        <v>ESPC</v>
      </c>
      <c r="G179" s="495" t="s">
        <v>0</v>
      </c>
      <c r="H179" s="254" t="s">
        <v>483</v>
      </c>
      <c r="I179" s="154" t="s">
        <v>494</v>
      </c>
      <c r="J179" s="433"/>
      <c r="K179" s="238"/>
      <c r="L179" s="11"/>
      <c r="M179" s="11"/>
      <c r="N179" s="11"/>
      <c r="O179" s="11"/>
      <c r="P179" s="11"/>
      <c r="Q179" s="11"/>
      <c r="R179" s="11"/>
      <c r="S179" s="11"/>
    </row>
    <row r="180" spans="1:19" s="4" customFormat="1">
      <c r="A180" s="11"/>
      <c r="B180" s="113"/>
      <c r="C180" s="257" t="s">
        <v>134</v>
      </c>
      <c r="D180" s="257" t="s">
        <v>411</v>
      </c>
      <c r="E180" s="257" t="s">
        <v>390</v>
      </c>
      <c r="F180" s="462" t="str">
        <f t="shared" si="3"/>
        <v>ESPC</v>
      </c>
      <c r="G180" s="396" t="s">
        <v>0</v>
      </c>
      <c r="H180" s="252" t="s">
        <v>484</v>
      </c>
      <c r="I180" s="154" t="s">
        <v>494</v>
      </c>
      <c r="J180" s="165"/>
      <c r="K180" s="272"/>
      <c r="L180" s="11"/>
      <c r="M180" s="11"/>
      <c r="N180" s="11"/>
      <c r="O180" s="11"/>
      <c r="P180" s="11"/>
      <c r="Q180" s="11"/>
      <c r="R180" s="11"/>
      <c r="S180" s="11"/>
    </row>
    <row r="181" spans="1:19">
      <c r="C181" s="225" t="s">
        <v>546</v>
      </c>
      <c r="D181" s="225" t="s">
        <v>201</v>
      </c>
      <c r="E181" s="225" t="s">
        <v>201</v>
      </c>
      <c r="F181" s="225"/>
      <c r="G181" s="379"/>
      <c r="H181" s="31"/>
      <c r="I181" s="424"/>
      <c r="J181" s="86"/>
      <c r="K181" s="23"/>
    </row>
    <row r="182" spans="1:19">
      <c r="C182" s="188" t="s">
        <v>135</v>
      </c>
      <c r="D182" s="188" t="s">
        <v>411</v>
      </c>
      <c r="E182" s="188" t="s">
        <v>391</v>
      </c>
      <c r="F182" s="464" t="str">
        <f t="shared" si="3"/>
        <v>ESPC</v>
      </c>
      <c r="G182" s="387" t="s">
        <v>0</v>
      </c>
      <c r="H182" s="439" t="s">
        <v>486</v>
      </c>
      <c r="I182" s="563" t="s">
        <v>493</v>
      </c>
      <c r="J182" s="91"/>
      <c r="K182" s="169"/>
    </row>
    <row r="183" spans="1:19">
      <c r="C183" s="179" t="s">
        <v>136</v>
      </c>
      <c r="D183" s="179" t="s">
        <v>411</v>
      </c>
      <c r="E183" s="179" t="s">
        <v>391</v>
      </c>
      <c r="F183" s="449" t="str">
        <f t="shared" si="3"/>
        <v>ESPC</v>
      </c>
      <c r="G183" s="376" t="s">
        <v>0</v>
      </c>
      <c r="H183" s="439" t="s">
        <v>487</v>
      </c>
      <c r="I183" s="564" t="s">
        <v>493</v>
      </c>
      <c r="J183" s="91"/>
      <c r="K183" s="215"/>
    </row>
    <row r="184" spans="1:19">
      <c r="C184" s="179" t="s">
        <v>137</v>
      </c>
      <c r="D184" s="179" t="s">
        <v>411</v>
      </c>
      <c r="E184" s="179" t="s">
        <v>392</v>
      </c>
      <c r="F184" s="467" t="str">
        <f t="shared" si="3"/>
        <v>ESPC</v>
      </c>
      <c r="G184" s="376" t="s">
        <v>0</v>
      </c>
      <c r="H184" s="441" t="s">
        <v>485</v>
      </c>
      <c r="I184" s="154" t="s">
        <v>494</v>
      </c>
      <c r="J184" s="207"/>
      <c r="K184" s="140"/>
    </row>
    <row r="185" spans="1:19">
      <c r="C185" s="246" t="s">
        <v>197</v>
      </c>
      <c r="D185" s="246" t="s">
        <v>411</v>
      </c>
      <c r="E185" s="246" t="s">
        <v>393</v>
      </c>
      <c r="F185" s="485" t="str">
        <f t="shared" si="3"/>
        <v>ESPC</v>
      </c>
      <c r="G185" s="385" t="s">
        <v>0</v>
      </c>
      <c r="H185" s="488" t="s">
        <v>490</v>
      </c>
      <c r="I185" s="154" t="s">
        <v>494</v>
      </c>
      <c r="J185" s="207"/>
      <c r="K185" s="140"/>
    </row>
    <row r="186" spans="1:19">
      <c r="C186" s="225" t="s">
        <v>547</v>
      </c>
      <c r="D186" s="225" t="s">
        <v>201</v>
      </c>
      <c r="E186" s="225" t="s">
        <v>201</v>
      </c>
      <c r="F186" s="225"/>
      <c r="G186" s="379"/>
      <c r="H186" s="443" t="s">
        <v>201</v>
      </c>
      <c r="I186" s="562"/>
      <c r="J186" s="86"/>
      <c r="K186" s="23"/>
    </row>
    <row r="187" spans="1:19">
      <c r="C187" s="188" t="s">
        <v>138</v>
      </c>
      <c r="D187" s="188" t="s">
        <v>411</v>
      </c>
      <c r="E187" s="188" t="s">
        <v>391</v>
      </c>
      <c r="F187" s="464" t="str">
        <f t="shared" si="3"/>
        <v>ESPC</v>
      </c>
      <c r="G187" s="387" t="s">
        <v>0</v>
      </c>
      <c r="H187" s="439" t="s">
        <v>488</v>
      </c>
      <c r="I187" s="563" t="s">
        <v>493</v>
      </c>
      <c r="J187" s="95"/>
      <c r="K187" s="169"/>
    </row>
    <row r="188" spans="1:19">
      <c r="C188" s="179" t="s">
        <v>139</v>
      </c>
      <c r="D188" s="179" t="s">
        <v>411</v>
      </c>
      <c r="E188" s="179" t="s">
        <v>391</v>
      </c>
      <c r="F188" s="449" t="str">
        <f t="shared" si="3"/>
        <v>ESPC</v>
      </c>
      <c r="G188" s="376" t="s">
        <v>0</v>
      </c>
      <c r="H188" s="440" t="s">
        <v>489</v>
      </c>
      <c r="I188" s="564" t="s">
        <v>493</v>
      </c>
      <c r="J188" s="91"/>
      <c r="K188" s="215"/>
    </row>
    <row r="189" spans="1:19">
      <c r="C189" s="179" t="s">
        <v>140</v>
      </c>
      <c r="D189" s="179" t="s">
        <v>411</v>
      </c>
      <c r="E189" s="179" t="s">
        <v>392</v>
      </c>
      <c r="F189" s="467" t="str">
        <f t="shared" si="3"/>
        <v>ESPC</v>
      </c>
      <c r="G189" s="376" t="s">
        <v>0</v>
      </c>
      <c r="H189" s="442" t="s">
        <v>491</v>
      </c>
      <c r="I189" s="154" t="s">
        <v>494</v>
      </c>
      <c r="J189" s="149"/>
      <c r="K189" s="140"/>
    </row>
    <row r="190" spans="1:19">
      <c r="C190" s="246" t="s">
        <v>198</v>
      </c>
      <c r="D190" s="246" t="s">
        <v>411</v>
      </c>
      <c r="E190" s="246" t="s">
        <v>393</v>
      </c>
      <c r="F190" s="485" t="str">
        <f t="shared" si="3"/>
        <v>ESPC</v>
      </c>
      <c r="G190" s="385" t="s">
        <v>0</v>
      </c>
      <c r="H190" s="489" t="s">
        <v>492</v>
      </c>
      <c r="I190" s="154" t="s">
        <v>494</v>
      </c>
      <c r="J190" s="91"/>
      <c r="K190" s="140"/>
    </row>
    <row r="191" spans="1:19" s="7" customFormat="1">
      <c r="A191" s="10"/>
      <c r="B191" s="113"/>
      <c r="C191" s="178" t="s">
        <v>548</v>
      </c>
      <c r="D191" s="178" t="s">
        <v>201</v>
      </c>
      <c r="E191" s="178" t="s">
        <v>201</v>
      </c>
      <c r="F191" s="178"/>
      <c r="G191" s="378"/>
      <c r="H191" s="50"/>
      <c r="I191" s="104"/>
      <c r="J191" s="104"/>
      <c r="K191" s="62"/>
      <c r="L191" s="10"/>
      <c r="M191" s="10"/>
      <c r="N191" s="10"/>
      <c r="O191" s="10"/>
      <c r="P191" s="10"/>
      <c r="Q191" s="10"/>
      <c r="R191" s="10"/>
      <c r="S191" s="10"/>
    </row>
    <row r="192" spans="1:19">
      <c r="A192" s="1"/>
      <c r="C192" s="229" t="s">
        <v>549</v>
      </c>
      <c r="D192" s="445" t="s">
        <v>201</v>
      </c>
      <c r="E192" s="445" t="s">
        <v>201</v>
      </c>
      <c r="F192" s="445"/>
      <c r="G192" s="398"/>
      <c r="H192" s="30" t="s">
        <v>201</v>
      </c>
      <c r="I192" s="143"/>
      <c r="J192" s="70"/>
      <c r="K192" s="202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C193" s="471" t="s">
        <v>141</v>
      </c>
      <c r="D193" s="446" t="s">
        <v>201</v>
      </c>
      <c r="E193" s="446" t="s">
        <v>201</v>
      </c>
      <c r="F193" s="446" t="str">
        <f t="shared" ref="F193:F221" si="4">IF(D193="","",HYPERLINK(_xlfn.CONCAT("https://e-spares-dev.invacare.eu.com/catalog_dev/app?forcerestart=true&amp;basket=false&amp;partLang=en&amp;docuLang=en&amp;locale=en_GB&amp;HOOK_URL=&amp;k_vari_top=",_xlfn.ENCODEURL(D193),"&amp;k_vari=",_xlfn.ENCODEURL(E193)),"ESPC"))</f>
        <v/>
      </c>
      <c r="G193" s="375" t="s">
        <v>420</v>
      </c>
      <c r="H193" s="434" t="s">
        <v>379</v>
      </c>
      <c r="I193" s="203"/>
      <c r="J193" s="403"/>
      <c r="K193" s="204"/>
      <c r="L193" s="1"/>
      <c r="M193" s="1"/>
      <c r="N193" s="1"/>
      <c r="O193" s="1"/>
      <c r="P193" s="1"/>
      <c r="Q193" s="1"/>
      <c r="R193" s="1"/>
      <c r="S193" s="1"/>
    </row>
    <row r="194" spans="1:19" ht="17.25" customHeight="1">
      <c r="A194" s="1"/>
      <c r="C194" s="191" t="s">
        <v>191</v>
      </c>
      <c r="D194" s="447" t="s">
        <v>201</v>
      </c>
      <c r="E194" s="447" t="s">
        <v>201</v>
      </c>
      <c r="F194" s="447"/>
      <c r="G194" s="398"/>
      <c r="H194" s="133" t="s">
        <v>201</v>
      </c>
      <c r="I194" s="134"/>
      <c r="J194" s="135"/>
      <c r="K194" s="144"/>
      <c r="L194" s="1"/>
      <c r="M194" s="1"/>
      <c r="N194" s="1"/>
      <c r="O194" s="1"/>
      <c r="P194" s="1"/>
      <c r="Q194" s="1"/>
      <c r="R194" s="1"/>
      <c r="S194" s="1"/>
    </row>
    <row r="195" spans="1:19" s="4" customFormat="1" ht="17.25" customHeight="1">
      <c r="A195" s="126"/>
      <c r="B195" s="113"/>
      <c r="C195" s="258" t="s">
        <v>189</v>
      </c>
      <c r="D195" s="258" t="s">
        <v>201</v>
      </c>
      <c r="E195" s="258" t="s">
        <v>201</v>
      </c>
      <c r="F195" s="258" t="str">
        <f t="shared" si="4"/>
        <v/>
      </c>
      <c r="G195" s="381" t="s">
        <v>420</v>
      </c>
      <c r="H195" s="132" t="s">
        <v>190</v>
      </c>
      <c r="I195" s="200"/>
      <c r="J195" s="201"/>
      <c r="K195" s="26"/>
      <c r="L195" s="126"/>
      <c r="M195" s="126"/>
      <c r="N195" s="126"/>
      <c r="O195" s="126"/>
      <c r="P195" s="126"/>
      <c r="Q195" s="126"/>
      <c r="R195" s="126"/>
      <c r="S195" s="126"/>
    </row>
    <row r="196" spans="1:19">
      <c r="C196" s="228" t="s">
        <v>550</v>
      </c>
      <c r="D196" s="228" t="s">
        <v>201</v>
      </c>
      <c r="E196" s="228" t="s">
        <v>201</v>
      </c>
      <c r="F196" s="228"/>
      <c r="G196" s="379"/>
      <c r="H196" s="71" t="s">
        <v>201</v>
      </c>
      <c r="I196" s="86"/>
      <c r="J196" s="86"/>
      <c r="K196" s="23"/>
    </row>
    <row r="197" spans="1:19" s="6" customFormat="1">
      <c r="A197" s="16"/>
      <c r="B197" s="113"/>
      <c r="C197" s="251" t="s">
        <v>192</v>
      </c>
      <c r="D197" s="259" t="s">
        <v>201</v>
      </c>
      <c r="E197" s="259" t="s">
        <v>201</v>
      </c>
      <c r="F197" s="244" t="str">
        <f t="shared" si="4"/>
        <v/>
      </c>
      <c r="G197" s="401" t="s">
        <v>420</v>
      </c>
      <c r="H197" s="68" t="s">
        <v>199</v>
      </c>
      <c r="I197" s="96"/>
      <c r="J197" s="96"/>
      <c r="K197" s="25"/>
      <c r="L197" s="16"/>
      <c r="M197" s="16"/>
      <c r="N197" s="16"/>
      <c r="O197" s="16"/>
      <c r="P197" s="16"/>
      <c r="Q197" s="16"/>
      <c r="R197" s="16"/>
      <c r="S197" s="16"/>
    </row>
    <row r="198" spans="1:19">
      <c r="C198" s="180" t="s">
        <v>551</v>
      </c>
      <c r="D198" s="180" t="s">
        <v>201</v>
      </c>
      <c r="E198" s="180" t="s">
        <v>201</v>
      </c>
      <c r="F198" s="180"/>
      <c r="G198" s="459"/>
      <c r="H198" s="51" t="s">
        <v>201</v>
      </c>
      <c r="I198" s="478"/>
      <c r="J198" s="51"/>
      <c r="K198" s="63"/>
    </row>
    <row r="199" spans="1:19" s="6" customFormat="1">
      <c r="A199" s="16"/>
      <c r="B199" s="113"/>
      <c r="C199" s="182" t="s">
        <v>142</v>
      </c>
      <c r="D199" s="182" t="s">
        <v>411</v>
      </c>
      <c r="E199" s="182" t="s">
        <v>394</v>
      </c>
      <c r="F199" s="461" t="str">
        <f t="shared" si="4"/>
        <v>ESPC</v>
      </c>
      <c r="G199" s="380" t="s">
        <v>0</v>
      </c>
      <c r="H199" s="36" t="s">
        <v>451</v>
      </c>
      <c r="I199" s="403" t="s">
        <v>665</v>
      </c>
      <c r="J199" s="98"/>
      <c r="K199" s="26"/>
      <c r="L199" s="16"/>
      <c r="M199" s="16"/>
      <c r="N199" s="16"/>
      <c r="O199" s="16"/>
      <c r="P199" s="16"/>
      <c r="Q199" s="16"/>
      <c r="R199" s="16"/>
      <c r="S199" s="16"/>
    </row>
    <row r="200" spans="1:19" s="6" customFormat="1">
      <c r="A200" s="16"/>
      <c r="B200" s="113"/>
      <c r="C200" s="183" t="s">
        <v>143</v>
      </c>
      <c r="D200" s="183" t="s">
        <v>411</v>
      </c>
      <c r="E200" s="183" t="s">
        <v>394</v>
      </c>
      <c r="F200" s="449" t="str">
        <f t="shared" si="4"/>
        <v>ESPC</v>
      </c>
      <c r="G200" s="382" t="s">
        <v>0</v>
      </c>
      <c r="H200" s="40" t="s">
        <v>452</v>
      </c>
      <c r="I200" s="403" t="s">
        <v>665</v>
      </c>
      <c r="J200" s="99"/>
      <c r="K200" s="55"/>
      <c r="L200" s="16"/>
      <c r="M200" s="16"/>
      <c r="N200" s="16"/>
      <c r="O200" s="16"/>
      <c r="P200" s="16"/>
      <c r="Q200" s="16"/>
      <c r="R200" s="16"/>
      <c r="S200" s="16"/>
    </row>
    <row r="201" spans="1:19" s="6" customFormat="1">
      <c r="A201" s="16"/>
      <c r="B201" s="113"/>
      <c r="C201" s="183" t="s">
        <v>144</v>
      </c>
      <c r="D201" s="183" t="s">
        <v>411</v>
      </c>
      <c r="E201" s="183" t="s">
        <v>394</v>
      </c>
      <c r="F201" s="449" t="str">
        <f t="shared" si="4"/>
        <v>ESPC</v>
      </c>
      <c r="G201" s="382" t="s">
        <v>0</v>
      </c>
      <c r="H201" s="36" t="s">
        <v>450</v>
      </c>
      <c r="I201" s="565" t="s">
        <v>666</v>
      </c>
      <c r="J201" s="99"/>
      <c r="K201" s="55"/>
      <c r="L201" s="16"/>
      <c r="M201" s="16"/>
      <c r="N201" s="16"/>
      <c r="O201" s="16"/>
      <c r="P201" s="16"/>
      <c r="Q201" s="16"/>
      <c r="R201" s="16"/>
      <c r="S201" s="16"/>
    </row>
    <row r="202" spans="1:19" s="6" customFormat="1">
      <c r="A202" s="16"/>
      <c r="B202" s="113"/>
      <c r="C202" s="183" t="s">
        <v>145</v>
      </c>
      <c r="D202" s="183" t="s">
        <v>411</v>
      </c>
      <c r="E202" s="183" t="s">
        <v>394</v>
      </c>
      <c r="F202" s="461" t="str">
        <f t="shared" si="4"/>
        <v>ESPC</v>
      </c>
      <c r="G202" s="382" t="s">
        <v>0</v>
      </c>
      <c r="H202" s="40" t="s">
        <v>453</v>
      </c>
      <c r="I202" s="565" t="s">
        <v>666</v>
      </c>
      <c r="J202" s="99"/>
      <c r="K202" s="55"/>
      <c r="L202" s="16"/>
      <c r="M202" s="16"/>
      <c r="N202" s="16"/>
      <c r="O202" s="16"/>
      <c r="P202" s="16"/>
      <c r="Q202" s="16"/>
      <c r="R202" s="16"/>
      <c r="S202" s="16"/>
    </row>
    <row r="203" spans="1:19" s="6" customFormat="1">
      <c r="A203" s="16"/>
      <c r="B203" s="113"/>
      <c r="C203" s="183" t="s">
        <v>146</v>
      </c>
      <c r="D203" s="183" t="s">
        <v>411</v>
      </c>
      <c r="E203" s="183" t="s">
        <v>394</v>
      </c>
      <c r="F203" s="449" t="str">
        <f t="shared" si="4"/>
        <v>ESPC</v>
      </c>
      <c r="G203" s="382" t="s">
        <v>0</v>
      </c>
      <c r="H203" s="36" t="s">
        <v>449</v>
      </c>
      <c r="I203" s="565" t="s">
        <v>667</v>
      </c>
      <c r="J203" s="168"/>
      <c r="K203" s="27"/>
      <c r="L203" s="16"/>
      <c r="M203" s="16"/>
      <c r="N203" s="16"/>
      <c r="O203" s="16"/>
      <c r="P203" s="16"/>
      <c r="Q203" s="16"/>
      <c r="R203" s="16"/>
      <c r="S203" s="16"/>
    </row>
    <row r="204" spans="1:19" s="7" customFormat="1">
      <c r="A204" s="10"/>
      <c r="B204" s="113"/>
      <c r="C204" s="178" t="s">
        <v>552</v>
      </c>
      <c r="D204" s="178" t="s">
        <v>201</v>
      </c>
      <c r="E204" s="178" t="s">
        <v>201</v>
      </c>
      <c r="F204" s="178"/>
      <c r="G204" s="454"/>
      <c r="H204" s="50"/>
      <c r="I204" s="85"/>
      <c r="J204" s="85"/>
      <c r="K204" s="53"/>
      <c r="L204" s="10"/>
      <c r="M204" s="10"/>
      <c r="N204" s="10"/>
      <c r="O204" s="10"/>
      <c r="P204" s="10"/>
      <c r="Q204" s="10"/>
      <c r="R204" s="10"/>
      <c r="S204" s="10"/>
    </row>
    <row r="205" spans="1:19">
      <c r="C205" s="227" t="s">
        <v>553</v>
      </c>
      <c r="D205" s="227" t="s">
        <v>201</v>
      </c>
      <c r="E205" s="227" t="s">
        <v>201</v>
      </c>
      <c r="F205" s="227"/>
      <c r="G205" s="391"/>
      <c r="H205" s="43"/>
      <c r="I205" s="86"/>
      <c r="J205" s="86"/>
      <c r="K205" s="23"/>
    </row>
    <row r="206" spans="1:19">
      <c r="C206" s="189" t="s">
        <v>147</v>
      </c>
      <c r="D206" s="189" t="s">
        <v>411</v>
      </c>
      <c r="E206" s="189" t="s">
        <v>417</v>
      </c>
      <c r="F206" s="449" t="str">
        <f t="shared" si="4"/>
        <v>ESPC</v>
      </c>
      <c r="G206" s="390" t="s">
        <v>0</v>
      </c>
      <c r="H206" s="521" t="s">
        <v>611</v>
      </c>
      <c r="I206" s="205" t="s">
        <v>613</v>
      </c>
      <c r="J206" s="91"/>
      <c r="K206" s="59"/>
    </row>
    <row r="207" spans="1:19">
      <c r="C207" s="184" t="s">
        <v>148</v>
      </c>
      <c r="D207" s="184" t="s">
        <v>411</v>
      </c>
      <c r="E207" s="184" t="s">
        <v>417</v>
      </c>
      <c r="F207" s="462" t="str">
        <f t="shared" si="4"/>
        <v>ESPC</v>
      </c>
      <c r="G207" s="383" t="s">
        <v>0</v>
      </c>
      <c r="H207" s="522" t="s">
        <v>612</v>
      </c>
      <c r="I207" s="423" t="s">
        <v>613</v>
      </c>
      <c r="J207" s="90"/>
      <c r="K207" s="59"/>
    </row>
    <row r="208" spans="1:19">
      <c r="C208" s="230" t="s">
        <v>554</v>
      </c>
      <c r="D208" s="230" t="s">
        <v>201</v>
      </c>
      <c r="E208" s="230" t="s">
        <v>201</v>
      </c>
      <c r="F208" s="227"/>
      <c r="G208" s="379"/>
      <c r="H208" s="45"/>
      <c r="I208" s="525"/>
      <c r="J208" s="77"/>
      <c r="K208" s="66"/>
    </row>
    <row r="209" spans="1:19">
      <c r="C209" s="177" t="s">
        <v>149</v>
      </c>
      <c r="D209" s="177" t="s">
        <v>411</v>
      </c>
      <c r="E209" s="177" t="s">
        <v>395</v>
      </c>
      <c r="F209" s="449" t="str">
        <f t="shared" si="4"/>
        <v>ESPC</v>
      </c>
      <c r="G209" s="375" t="s">
        <v>420</v>
      </c>
      <c r="H209" s="29" t="s">
        <v>606</v>
      </c>
      <c r="I209" s="84"/>
      <c r="J209" s="84"/>
      <c r="K209" s="24"/>
    </row>
    <row r="210" spans="1:19">
      <c r="C210" s="227" t="s">
        <v>555</v>
      </c>
      <c r="D210" s="227" t="s">
        <v>201</v>
      </c>
      <c r="E210" s="227" t="s">
        <v>201</v>
      </c>
      <c r="F210" s="227"/>
      <c r="G210" s="379"/>
      <c r="H210" s="31"/>
      <c r="I210" s="86"/>
      <c r="J210" s="86"/>
      <c r="K210" s="66"/>
    </row>
    <row r="211" spans="1:19" s="2" customFormat="1">
      <c r="A211" s="14"/>
      <c r="B211" s="113"/>
      <c r="C211" s="188" t="s">
        <v>150</v>
      </c>
      <c r="D211" s="188" t="s">
        <v>201</v>
      </c>
      <c r="E211" s="188" t="s">
        <v>201</v>
      </c>
      <c r="F211" s="188" t="str">
        <f t="shared" si="4"/>
        <v/>
      </c>
      <c r="G211" s="386" t="s">
        <v>0</v>
      </c>
      <c r="H211" s="37" t="s">
        <v>454</v>
      </c>
      <c r="I211" s="170" t="s">
        <v>458</v>
      </c>
      <c r="J211" s="95"/>
      <c r="K211" s="169"/>
      <c r="L211" s="14"/>
      <c r="M211" s="14"/>
      <c r="N211" s="14"/>
      <c r="O211" s="14"/>
      <c r="P211" s="14"/>
      <c r="Q211" s="14"/>
      <c r="R211" s="14"/>
      <c r="S211" s="14"/>
    </row>
    <row r="212" spans="1:19" s="2" customFormat="1">
      <c r="A212" s="14"/>
      <c r="B212" s="113"/>
      <c r="C212" s="179" t="s">
        <v>151</v>
      </c>
      <c r="D212" s="179" t="s">
        <v>201</v>
      </c>
      <c r="E212" s="179" t="s">
        <v>201</v>
      </c>
      <c r="F212" s="179" t="str">
        <f t="shared" si="4"/>
        <v/>
      </c>
      <c r="G212" s="376" t="s">
        <v>0</v>
      </c>
      <c r="H212" s="36" t="s">
        <v>455</v>
      </c>
      <c r="I212" s="111"/>
      <c r="J212" s="112"/>
      <c r="K212" s="161"/>
      <c r="L212" s="14"/>
      <c r="M212" s="14"/>
      <c r="N212" s="14"/>
      <c r="O212" s="14"/>
      <c r="P212" s="14"/>
      <c r="Q212" s="14"/>
      <c r="R212" s="14"/>
      <c r="S212" s="14"/>
    </row>
    <row r="213" spans="1:19" s="2" customFormat="1">
      <c r="A213" s="14"/>
      <c r="B213" s="113"/>
      <c r="C213" s="179" t="s">
        <v>152</v>
      </c>
      <c r="D213" s="179" t="s">
        <v>201</v>
      </c>
      <c r="E213" s="179" t="s">
        <v>201</v>
      </c>
      <c r="F213" s="179" t="str">
        <f t="shared" si="4"/>
        <v/>
      </c>
      <c r="G213" s="376" t="s">
        <v>0</v>
      </c>
      <c r="H213" s="36" t="s">
        <v>456</v>
      </c>
      <c r="I213" s="91"/>
      <c r="J213" s="91"/>
      <c r="K213" s="59"/>
      <c r="L213" s="14"/>
      <c r="M213" s="14"/>
      <c r="N213" s="14"/>
      <c r="O213" s="14"/>
      <c r="P213" s="14"/>
      <c r="Q213" s="14"/>
      <c r="R213" s="14"/>
      <c r="S213" s="14"/>
    </row>
    <row r="214" spans="1:19" s="2" customFormat="1">
      <c r="A214" s="14"/>
      <c r="B214" s="113"/>
      <c r="C214" s="179" t="s">
        <v>153</v>
      </c>
      <c r="D214" s="179" t="s">
        <v>201</v>
      </c>
      <c r="E214" s="179" t="s">
        <v>201</v>
      </c>
      <c r="F214" s="179" t="str">
        <f t="shared" si="4"/>
        <v/>
      </c>
      <c r="G214" s="376" t="s">
        <v>0</v>
      </c>
      <c r="H214" s="36" t="s">
        <v>457</v>
      </c>
      <c r="I214" s="167" t="s">
        <v>459</v>
      </c>
      <c r="J214" s="91"/>
      <c r="K214" s="59"/>
      <c r="L214" s="14"/>
      <c r="M214" s="14"/>
      <c r="N214" s="14"/>
      <c r="O214" s="14"/>
      <c r="P214" s="14"/>
      <c r="Q214" s="14"/>
      <c r="R214" s="14"/>
      <c r="S214" s="14"/>
    </row>
    <row r="215" spans="1:19">
      <c r="C215" s="227" t="s">
        <v>556</v>
      </c>
      <c r="D215" s="227" t="s">
        <v>201</v>
      </c>
      <c r="E215" s="227" t="s">
        <v>201</v>
      </c>
      <c r="F215" s="227"/>
      <c r="G215" s="379"/>
      <c r="H215" s="31"/>
      <c r="I215" s="86"/>
      <c r="J215" s="86"/>
      <c r="K215" s="66"/>
    </row>
    <row r="216" spans="1:19">
      <c r="C216" s="176" t="s">
        <v>154</v>
      </c>
      <c r="D216" s="176" t="s">
        <v>411</v>
      </c>
      <c r="E216" s="176" t="s">
        <v>396</v>
      </c>
      <c r="F216" s="449" t="str">
        <f t="shared" si="4"/>
        <v>ESPC</v>
      </c>
      <c r="G216" s="377" t="s">
        <v>0</v>
      </c>
      <c r="H216" s="28" t="s">
        <v>460</v>
      </c>
      <c r="I216" s="86"/>
      <c r="J216" s="86"/>
      <c r="K216" s="218"/>
    </row>
    <row r="217" spans="1:19">
      <c r="B217" s="474"/>
      <c r="C217" s="226" t="s">
        <v>557</v>
      </c>
      <c r="D217" s="227" t="s">
        <v>201</v>
      </c>
      <c r="E217" s="227" t="s">
        <v>201</v>
      </c>
      <c r="F217" s="227"/>
      <c r="G217" s="379"/>
      <c r="H217" s="31" t="s">
        <v>201</v>
      </c>
      <c r="I217" s="370"/>
      <c r="J217" s="86"/>
      <c r="K217" s="66"/>
    </row>
    <row r="218" spans="1:19">
      <c r="C218" s="177" t="s">
        <v>155</v>
      </c>
      <c r="D218" s="177" t="s">
        <v>201</v>
      </c>
      <c r="E218" s="177" t="s">
        <v>201</v>
      </c>
      <c r="F218" s="177" t="str">
        <f t="shared" si="4"/>
        <v/>
      </c>
      <c r="G218" s="375" t="s">
        <v>0</v>
      </c>
      <c r="H218" s="29" t="s">
        <v>2</v>
      </c>
      <c r="I218" s="497" t="s">
        <v>519</v>
      </c>
      <c r="J218" s="84"/>
      <c r="K218" s="169"/>
    </row>
    <row r="219" spans="1:19">
      <c r="C219" s="183" t="s">
        <v>156</v>
      </c>
      <c r="D219" s="183" t="s">
        <v>201</v>
      </c>
      <c r="E219" s="183" t="s">
        <v>201</v>
      </c>
      <c r="F219" s="183" t="str">
        <f t="shared" si="4"/>
        <v/>
      </c>
      <c r="G219" s="382" t="s">
        <v>0</v>
      </c>
      <c r="H219" s="32" t="s">
        <v>3</v>
      </c>
      <c r="I219" s="89"/>
      <c r="J219" s="89"/>
      <c r="K219" s="438"/>
    </row>
    <row r="220" spans="1:19">
      <c r="C220" s="197" t="s">
        <v>268</v>
      </c>
      <c r="D220" s="197" t="s">
        <v>201</v>
      </c>
      <c r="E220" s="197" t="s">
        <v>201</v>
      </c>
      <c r="F220" s="197" t="str">
        <f t="shared" si="4"/>
        <v/>
      </c>
      <c r="G220" s="399" t="s">
        <v>0</v>
      </c>
      <c r="H220" s="235" t="s">
        <v>267</v>
      </c>
      <c r="I220" s="89"/>
      <c r="J220" s="89"/>
      <c r="K220" s="56"/>
    </row>
    <row r="221" spans="1:19">
      <c r="C221" s="208" t="s">
        <v>193</v>
      </c>
      <c r="D221" s="208" t="s">
        <v>201</v>
      </c>
      <c r="E221" s="208" t="s">
        <v>201</v>
      </c>
      <c r="F221" s="208" t="str">
        <f t="shared" si="4"/>
        <v/>
      </c>
      <c r="G221" s="382" t="s">
        <v>0</v>
      </c>
      <c r="H221" s="32" t="s">
        <v>194</v>
      </c>
      <c r="I221" s="89"/>
      <c r="J221" s="89"/>
      <c r="K221" s="214"/>
    </row>
    <row r="222" spans="1:19">
      <c r="C222" s="227" t="s">
        <v>558</v>
      </c>
      <c r="D222" s="227" t="s">
        <v>201</v>
      </c>
      <c r="E222" s="227" t="s">
        <v>201</v>
      </c>
      <c r="F222" s="227"/>
      <c r="G222" s="379"/>
      <c r="H222" s="31" t="s">
        <v>201</v>
      </c>
      <c r="I222" s="87"/>
      <c r="J222" s="87"/>
      <c r="K222" s="54"/>
    </row>
    <row r="223" spans="1:19">
      <c r="C223" s="192" t="s">
        <v>157</v>
      </c>
      <c r="D223" s="192" t="s">
        <v>411</v>
      </c>
      <c r="E223" s="192" t="s">
        <v>418</v>
      </c>
      <c r="F223" s="461" t="str">
        <f t="shared" ref="F223:F268" si="5">IF(D223="","",HYPERLINK(_xlfn.CONCAT("https://e-spares-dev.invacare.eu.com/catalog_dev/app?forcerestart=true&amp;basket=false&amp;partLang=en&amp;docuLang=en&amp;locale=en_GB&amp;HOOK_URL=&amp;k_vari_top=",_xlfn.ENCODEURL(D223),"&amp;k_vari=",_xlfn.ENCODEURL(E223)),"ESPC"))</f>
        <v>ESPC</v>
      </c>
      <c r="G223" s="397" t="s">
        <v>0</v>
      </c>
      <c r="H223" s="78" t="s">
        <v>461</v>
      </c>
      <c r="I223" s="149" t="s">
        <v>517</v>
      </c>
      <c r="J223" s="76"/>
      <c r="K223" s="438"/>
    </row>
    <row r="224" spans="1:19">
      <c r="C224" s="183" t="s">
        <v>158</v>
      </c>
      <c r="D224" s="183" t="s">
        <v>411</v>
      </c>
      <c r="E224" s="183" t="s">
        <v>397</v>
      </c>
      <c r="F224" s="461" t="str">
        <f t="shared" si="5"/>
        <v>ESPC</v>
      </c>
      <c r="G224" s="382" t="s">
        <v>0</v>
      </c>
      <c r="H224" s="32" t="s">
        <v>605</v>
      </c>
      <c r="I224" s="148" t="s">
        <v>518</v>
      </c>
      <c r="J224" s="89"/>
      <c r="K224" s="27"/>
    </row>
    <row r="225" spans="1:19" s="4" customFormat="1">
      <c r="A225" s="11"/>
      <c r="B225" s="113"/>
      <c r="C225" s="197" t="s">
        <v>195</v>
      </c>
      <c r="D225" s="197" t="s">
        <v>411</v>
      </c>
      <c r="E225" s="197" t="s">
        <v>398</v>
      </c>
      <c r="F225" s="462" t="str">
        <f t="shared" si="5"/>
        <v>ESPC</v>
      </c>
      <c r="G225" s="399" t="s">
        <v>0</v>
      </c>
      <c r="H225" s="260" t="s">
        <v>668</v>
      </c>
      <c r="I225" s="216"/>
      <c r="J225" s="217"/>
      <c r="K225" s="249"/>
      <c r="L225" s="11"/>
      <c r="M225" s="11"/>
      <c r="N225" s="11"/>
      <c r="O225" s="11"/>
      <c r="P225" s="11"/>
      <c r="Q225" s="11"/>
      <c r="R225" s="11"/>
      <c r="S225" s="11"/>
    </row>
    <row r="226" spans="1:19">
      <c r="C226" s="227" t="s">
        <v>559</v>
      </c>
      <c r="D226" s="227" t="s">
        <v>201</v>
      </c>
      <c r="E226" s="227" t="s">
        <v>201</v>
      </c>
      <c r="F226" s="227"/>
      <c r="G226" s="379"/>
      <c r="H226" s="31" t="s">
        <v>201</v>
      </c>
      <c r="I226" s="86"/>
      <c r="J226" s="86"/>
      <c r="K226" s="54"/>
    </row>
    <row r="227" spans="1:19">
      <c r="C227" s="177" t="s">
        <v>159</v>
      </c>
      <c r="D227" s="177" t="s">
        <v>411</v>
      </c>
      <c r="E227" s="177" t="s">
        <v>399</v>
      </c>
      <c r="F227" s="449" t="str">
        <f t="shared" si="5"/>
        <v>ESPC</v>
      </c>
      <c r="G227" s="375" t="s">
        <v>0</v>
      </c>
      <c r="H227" s="40" t="s">
        <v>514</v>
      </c>
      <c r="I227" s="149" t="s">
        <v>609</v>
      </c>
      <c r="J227" s="84"/>
      <c r="K227" s="138"/>
    </row>
    <row r="228" spans="1:19" ht="57">
      <c r="A228" s="435"/>
      <c r="C228" s="560" t="s">
        <v>380</v>
      </c>
      <c r="D228" s="437" t="s">
        <v>411</v>
      </c>
      <c r="E228" s="437" t="s">
        <v>399</v>
      </c>
      <c r="F228" s="461" t="str">
        <f t="shared" si="5"/>
        <v>ESPC</v>
      </c>
      <c r="G228" s="520" t="s">
        <v>0</v>
      </c>
      <c r="H228" s="40" t="s">
        <v>515</v>
      </c>
      <c r="I228" s="429" t="s">
        <v>610</v>
      </c>
      <c r="J228" s="475"/>
      <c r="K228" s="436"/>
      <c r="L228" s="1"/>
      <c r="M228" s="1"/>
      <c r="N228" s="1"/>
      <c r="O228" s="1"/>
      <c r="P228" s="1"/>
      <c r="Q228" s="1"/>
      <c r="R228" s="1"/>
      <c r="S228" s="1"/>
    </row>
    <row r="229" spans="1:19">
      <c r="C229" s="183" t="s">
        <v>160</v>
      </c>
      <c r="D229" s="183" t="s">
        <v>411</v>
      </c>
      <c r="E229" s="183" t="s">
        <v>399</v>
      </c>
      <c r="F229" s="462" t="str">
        <f t="shared" si="5"/>
        <v>ESPC</v>
      </c>
      <c r="G229" s="382" t="s">
        <v>0</v>
      </c>
      <c r="H229" s="40" t="s">
        <v>513</v>
      </c>
      <c r="I229" s="89"/>
      <c r="J229" s="89"/>
      <c r="K229" s="56"/>
    </row>
    <row r="230" spans="1:19">
      <c r="C230" s="227" t="s">
        <v>560</v>
      </c>
      <c r="D230" s="227" t="s">
        <v>201</v>
      </c>
      <c r="E230" s="227" t="s">
        <v>201</v>
      </c>
      <c r="F230" s="227"/>
      <c r="G230" s="379"/>
      <c r="H230" s="265" t="s">
        <v>201</v>
      </c>
      <c r="I230" s="424"/>
      <c r="J230" s="86"/>
      <c r="K230" s="23"/>
    </row>
    <row r="231" spans="1:19">
      <c r="C231" s="183" t="s">
        <v>161</v>
      </c>
      <c r="D231" s="448" t="s">
        <v>411</v>
      </c>
      <c r="E231" s="195" t="s">
        <v>400</v>
      </c>
      <c r="F231" s="469" t="str">
        <f t="shared" si="5"/>
        <v>ESPC</v>
      </c>
      <c r="G231" s="382" t="s">
        <v>0</v>
      </c>
      <c r="H231" s="40" t="s">
        <v>505</v>
      </c>
      <c r="I231" s="149" t="s">
        <v>499</v>
      </c>
      <c r="J231" s="89"/>
      <c r="K231" s="206"/>
    </row>
    <row r="232" spans="1:19">
      <c r="C232" s="183" t="s">
        <v>162</v>
      </c>
      <c r="D232" s="183" t="s">
        <v>411</v>
      </c>
      <c r="E232" s="183" t="s">
        <v>400</v>
      </c>
      <c r="F232" s="461" t="str">
        <f t="shared" si="5"/>
        <v>ESPC</v>
      </c>
      <c r="G232" s="382" t="s">
        <v>0</v>
      </c>
      <c r="H232" s="40" t="s">
        <v>506</v>
      </c>
      <c r="I232" s="149" t="s">
        <v>500</v>
      </c>
      <c r="J232" s="89"/>
      <c r="K232" s="138"/>
    </row>
    <row r="233" spans="1:19">
      <c r="C233" s="197" t="s">
        <v>196</v>
      </c>
      <c r="D233" s="197" t="s">
        <v>411</v>
      </c>
      <c r="E233" s="197" t="s">
        <v>400</v>
      </c>
      <c r="F233" s="461" t="str">
        <f t="shared" si="5"/>
        <v>ESPC</v>
      </c>
      <c r="G233" s="388" t="s">
        <v>0</v>
      </c>
      <c r="H233" s="40" t="s">
        <v>507</v>
      </c>
      <c r="I233" s="149" t="s">
        <v>499</v>
      </c>
      <c r="J233" s="207"/>
      <c r="K233" s="138"/>
    </row>
    <row r="234" spans="1:19">
      <c r="C234" s="197" t="s">
        <v>163</v>
      </c>
      <c r="D234" s="197" t="s">
        <v>411</v>
      </c>
      <c r="E234" s="197" t="s">
        <v>400</v>
      </c>
      <c r="F234" s="470" t="str">
        <f t="shared" si="5"/>
        <v>ESPC</v>
      </c>
      <c r="G234" s="376" t="s">
        <v>0</v>
      </c>
      <c r="H234" s="40" t="s">
        <v>508</v>
      </c>
      <c r="I234" s="149" t="s">
        <v>499</v>
      </c>
      <c r="J234" s="89"/>
      <c r="K234" s="55"/>
    </row>
    <row r="235" spans="1:19" s="3" customFormat="1">
      <c r="B235" s="113"/>
      <c r="C235" s="197" t="s">
        <v>164</v>
      </c>
      <c r="D235" s="197" t="s">
        <v>411</v>
      </c>
      <c r="E235" s="197" t="s">
        <v>400</v>
      </c>
      <c r="F235" s="461" t="str">
        <f t="shared" si="5"/>
        <v>ESPC</v>
      </c>
      <c r="G235" s="468" t="s">
        <v>0</v>
      </c>
      <c r="H235" s="40" t="s">
        <v>509</v>
      </c>
      <c r="I235" s="149" t="s">
        <v>499</v>
      </c>
      <c r="J235" s="141"/>
      <c r="K235" s="138"/>
    </row>
    <row r="236" spans="1:19">
      <c r="C236" s="197" t="s">
        <v>165</v>
      </c>
      <c r="D236" s="197" t="s">
        <v>411</v>
      </c>
      <c r="E236" s="197" t="s">
        <v>400</v>
      </c>
      <c r="F236" s="461" t="str">
        <f t="shared" si="5"/>
        <v>ESPC</v>
      </c>
      <c r="G236" s="388" t="s">
        <v>0</v>
      </c>
      <c r="H236" s="40" t="s">
        <v>510</v>
      </c>
      <c r="I236" s="149" t="s">
        <v>499</v>
      </c>
      <c r="J236" s="89"/>
      <c r="K236" s="55"/>
    </row>
    <row r="237" spans="1:19" s="3" customFormat="1">
      <c r="A237" s="13"/>
      <c r="B237" s="113"/>
      <c r="C237" s="197" t="s">
        <v>166</v>
      </c>
      <c r="D237" s="197" t="s">
        <v>411</v>
      </c>
      <c r="E237" s="197" t="s">
        <v>400</v>
      </c>
      <c r="F237" s="467" t="str">
        <f t="shared" si="5"/>
        <v>ESPC</v>
      </c>
      <c r="G237" s="388" t="s">
        <v>0</v>
      </c>
      <c r="H237" s="40" t="s">
        <v>511</v>
      </c>
      <c r="I237" s="149" t="s">
        <v>499</v>
      </c>
      <c r="J237" s="141"/>
      <c r="K237" s="138"/>
      <c r="L237" s="13"/>
      <c r="M237" s="13"/>
      <c r="N237" s="13"/>
      <c r="O237" s="13"/>
      <c r="P237" s="13"/>
      <c r="Q237" s="13"/>
      <c r="R237" s="13"/>
      <c r="S237" s="13"/>
    </row>
    <row r="238" spans="1:19" s="9" customFormat="1">
      <c r="B238" s="113"/>
      <c r="C238" s="197" t="s">
        <v>167</v>
      </c>
      <c r="D238" s="197" t="s">
        <v>411</v>
      </c>
      <c r="E238" s="197" t="s">
        <v>400</v>
      </c>
      <c r="F238" s="449" t="str">
        <f t="shared" si="5"/>
        <v>ESPC</v>
      </c>
      <c r="G238" s="388" t="s">
        <v>0</v>
      </c>
      <c r="H238" s="40" t="s">
        <v>512</v>
      </c>
      <c r="I238" s="149" t="s">
        <v>499</v>
      </c>
      <c r="J238" s="89"/>
      <c r="K238" s="55"/>
    </row>
    <row r="239" spans="1:19" s="9" customFormat="1">
      <c r="B239" s="113"/>
      <c r="C239" s="227" t="s">
        <v>561</v>
      </c>
      <c r="D239" s="227" t="s">
        <v>201</v>
      </c>
      <c r="E239" s="227" t="s">
        <v>201</v>
      </c>
      <c r="F239" s="227"/>
      <c r="G239" s="379"/>
      <c r="H239" s="31"/>
      <c r="I239" s="86"/>
      <c r="J239" s="86"/>
      <c r="K239" s="23"/>
    </row>
    <row r="240" spans="1:19" s="9" customFormat="1">
      <c r="B240" s="113"/>
      <c r="C240" s="177" t="s">
        <v>168</v>
      </c>
      <c r="D240" s="177" t="s">
        <v>201</v>
      </c>
      <c r="E240" s="177" t="s">
        <v>201</v>
      </c>
      <c r="F240" s="177" t="str">
        <f t="shared" si="5"/>
        <v/>
      </c>
      <c r="G240" s="375" t="s">
        <v>0</v>
      </c>
      <c r="H240" s="29" t="s">
        <v>479</v>
      </c>
      <c r="I240" s="84"/>
      <c r="J240" s="84"/>
      <c r="K240" s="22"/>
    </row>
    <row r="241" spans="1:19" s="9" customFormat="1">
      <c r="B241" s="113"/>
      <c r="C241" s="184" t="s">
        <v>169</v>
      </c>
      <c r="D241" s="184" t="s">
        <v>201</v>
      </c>
      <c r="E241" s="184" t="s">
        <v>201</v>
      </c>
      <c r="F241" s="184" t="str">
        <f t="shared" si="5"/>
        <v/>
      </c>
      <c r="G241" s="383" t="s">
        <v>0</v>
      </c>
      <c r="H241" s="33" t="s">
        <v>480</v>
      </c>
      <c r="I241" s="496" t="s">
        <v>516</v>
      </c>
      <c r="J241" s="90"/>
      <c r="K241" s="249"/>
    </row>
    <row r="242" spans="1:19" s="9" customFormat="1">
      <c r="B242" s="113"/>
      <c r="C242" s="227" t="s">
        <v>562</v>
      </c>
      <c r="D242" s="227" t="s">
        <v>201</v>
      </c>
      <c r="E242" s="227" t="s">
        <v>201</v>
      </c>
      <c r="F242" s="227"/>
      <c r="G242" s="379"/>
      <c r="H242" s="31" t="s">
        <v>201</v>
      </c>
      <c r="I242" s="105"/>
      <c r="J242" s="105"/>
      <c r="K242" s="64"/>
    </row>
    <row r="243" spans="1:19" s="9" customFormat="1">
      <c r="B243" s="113"/>
      <c r="C243" s="177" t="s">
        <v>170</v>
      </c>
      <c r="D243" s="177" t="s">
        <v>411</v>
      </c>
      <c r="E243" s="177" t="s">
        <v>401</v>
      </c>
      <c r="F243" s="449" t="str">
        <f t="shared" si="5"/>
        <v>ESPC</v>
      </c>
      <c r="G243" s="375" t="s">
        <v>0</v>
      </c>
      <c r="H243" s="29" t="s">
        <v>614</v>
      </c>
      <c r="I243" s="84"/>
      <c r="J243" s="84"/>
      <c r="K243" s="22"/>
    </row>
    <row r="244" spans="1:19" s="9" customFormat="1">
      <c r="B244" s="113"/>
      <c r="C244" s="212" t="s">
        <v>563</v>
      </c>
      <c r="D244" s="444" t="s">
        <v>201</v>
      </c>
      <c r="E244" s="444" t="s">
        <v>201</v>
      </c>
      <c r="F244" s="444"/>
      <c r="G244" s="400"/>
      <c r="H244" s="48" t="s">
        <v>201</v>
      </c>
      <c r="I244" s="106"/>
      <c r="J244" s="106"/>
      <c r="K244" s="65"/>
    </row>
    <row r="245" spans="1:19" s="9" customFormat="1">
      <c r="B245" s="113"/>
      <c r="C245" s="498" t="s">
        <v>572</v>
      </c>
      <c r="D245" s="193" t="s">
        <v>201</v>
      </c>
      <c r="E245" s="193" t="s">
        <v>201</v>
      </c>
      <c r="F245" s="193"/>
      <c r="G245" s="379"/>
      <c r="H245" s="31" t="s">
        <v>201</v>
      </c>
      <c r="I245" s="477" t="s">
        <v>577</v>
      </c>
      <c r="J245" s="105"/>
      <c r="K245" s="64"/>
    </row>
    <row r="246" spans="1:19" s="9" customFormat="1">
      <c r="B246" s="113"/>
      <c r="C246" s="177" t="s">
        <v>171</v>
      </c>
      <c r="D246" s="177" t="s">
        <v>411</v>
      </c>
      <c r="E246" s="177" t="s">
        <v>402</v>
      </c>
      <c r="F246" s="464" t="str">
        <f t="shared" si="5"/>
        <v>ESPC</v>
      </c>
      <c r="G246" s="375" t="s">
        <v>0</v>
      </c>
      <c r="H246" s="29" t="s">
        <v>477</v>
      </c>
      <c r="I246" s="237" t="s">
        <v>604</v>
      </c>
      <c r="J246" s="158"/>
      <c r="K246" s="162"/>
    </row>
    <row r="247" spans="1:19" s="9" customFormat="1" ht="15" customHeight="1">
      <c r="B247" s="113"/>
      <c r="C247" s="517" t="s">
        <v>172</v>
      </c>
      <c r="D247" s="517" t="s">
        <v>411</v>
      </c>
      <c r="E247" s="517" t="s">
        <v>402</v>
      </c>
      <c r="F247" s="518" t="str">
        <f t="shared" si="5"/>
        <v>ESPC</v>
      </c>
      <c r="G247" s="519" t="s">
        <v>0</v>
      </c>
      <c r="H247" s="132" t="s">
        <v>603</v>
      </c>
      <c r="I247" s="237" t="s">
        <v>604</v>
      </c>
      <c r="J247" s="237"/>
      <c r="K247" s="374"/>
    </row>
    <row r="248" spans="1:19" s="5" customFormat="1">
      <c r="A248" s="12"/>
      <c r="B248" s="113"/>
      <c r="C248" s="197" t="s">
        <v>173</v>
      </c>
      <c r="D248" s="197" t="s">
        <v>411</v>
      </c>
      <c r="E248" s="197" t="s">
        <v>402</v>
      </c>
      <c r="F248" s="449" t="str">
        <f t="shared" si="5"/>
        <v>ESPC</v>
      </c>
      <c r="G248" s="399" t="s">
        <v>0</v>
      </c>
      <c r="H248" s="235" t="s">
        <v>478</v>
      </c>
      <c r="I248" s="237" t="s">
        <v>604</v>
      </c>
      <c r="J248" s="240"/>
      <c r="K248" s="267"/>
    </row>
    <row r="249" spans="1:19">
      <c r="C249" s="227" t="s">
        <v>573</v>
      </c>
      <c r="D249" s="227" t="s">
        <v>201</v>
      </c>
      <c r="E249" s="227" t="s">
        <v>201</v>
      </c>
      <c r="F249" s="227"/>
      <c r="G249" s="379"/>
      <c r="H249" s="31"/>
      <c r="I249" s="105"/>
      <c r="J249" s="105"/>
      <c r="K249" s="64"/>
    </row>
    <row r="250" spans="1:19">
      <c r="C250" s="189" t="s">
        <v>174</v>
      </c>
      <c r="D250" s="189" t="s">
        <v>411</v>
      </c>
      <c r="E250" s="189" t="s">
        <v>402</v>
      </c>
      <c r="F250" s="449" t="str">
        <f t="shared" si="5"/>
        <v>ESPC</v>
      </c>
      <c r="G250" s="390" t="s">
        <v>0</v>
      </c>
      <c r="H250" s="41" t="s">
        <v>462</v>
      </c>
      <c r="I250" s="553" t="s">
        <v>655</v>
      </c>
      <c r="J250" s="102"/>
      <c r="K250" s="61"/>
    </row>
    <row r="251" spans="1:19">
      <c r="A251" s="1"/>
      <c r="C251" s="212" t="s">
        <v>564</v>
      </c>
      <c r="D251" s="444" t="s">
        <v>201</v>
      </c>
      <c r="E251" s="444" t="s">
        <v>201</v>
      </c>
      <c r="F251" s="444"/>
      <c r="G251" s="400"/>
      <c r="H251" s="48" t="s">
        <v>201</v>
      </c>
      <c r="I251" s="211"/>
      <c r="J251" s="211"/>
      <c r="K251" s="210"/>
      <c r="L251" s="1"/>
      <c r="M251" s="1"/>
      <c r="N251" s="1"/>
      <c r="O251" s="1"/>
      <c r="P251" s="1"/>
      <c r="Q251" s="1"/>
      <c r="R251" s="1"/>
      <c r="S251" s="1"/>
    </row>
    <row r="252" spans="1:19">
      <c r="C252" s="231" t="s">
        <v>565</v>
      </c>
      <c r="D252" s="231" t="s">
        <v>201</v>
      </c>
      <c r="E252" s="231" t="s">
        <v>201</v>
      </c>
      <c r="F252" s="227"/>
      <c r="G252" s="379"/>
      <c r="H252" s="373"/>
      <c r="I252" s="476" t="s">
        <v>575</v>
      </c>
      <c r="J252" s="107"/>
      <c r="K252" s="49"/>
    </row>
    <row r="253" spans="1:19">
      <c r="C253" s="190" t="s">
        <v>175</v>
      </c>
      <c r="D253" s="194" t="s">
        <v>411</v>
      </c>
      <c r="E253" s="194" t="s">
        <v>403</v>
      </c>
      <c r="F253" s="466" t="str">
        <f t="shared" si="5"/>
        <v>ESPC</v>
      </c>
      <c r="G253" s="397" t="s">
        <v>0</v>
      </c>
      <c r="H253" s="78" t="s">
        <v>463</v>
      </c>
      <c r="I253" s="76"/>
      <c r="J253" s="76"/>
      <c r="K253" s="79"/>
    </row>
    <row r="254" spans="1:19">
      <c r="C254" s="453" t="s">
        <v>176</v>
      </c>
      <c r="D254" s="195" t="s">
        <v>411</v>
      </c>
      <c r="E254" s="195" t="s">
        <v>403</v>
      </c>
      <c r="F254" s="449" t="str">
        <f t="shared" si="5"/>
        <v>ESPC</v>
      </c>
      <c r="G254" s="382" t="s">
        <v>0</v>
      </c>
      <c r="H254" s="34" t="s">
        <v>464</v>
      </c>
      <c r="I254" s="89"/>
      <c r="J254" s="89"/>
      <c r="K254" s="55"/>
    </row>
    <row r="255" spans="1:19">
      <c r="C255" s="187" t="s">
        <v>177</v>
      </c>
      <c r="D255" s="196" t="s">
        <v>411</v>
      </c>
      <c r="E255" s="196" t="s">
        <v>403</v>
      </c>
      <c r="F255" s="465" t="str">
        <f t="shared" si="5"/>
        <v>ESPC</v>
      </c>
      <c r="G255" s="382" t="s">
        <v>0</v>
      </c>
      <c r="H255" s="33" t="s">
        <v>465</v>
      </c>
      <c r="I255" s="89"/>
      <c r="J255" s="89"/>
      <c r="K255" s="55"/>
    </row>
    <row r="256" spans="1:19">
      <c r="C256" s="227" t="s">
        <v>571</v>
      </c>
      <c r="D256" s="227" t="s">
        <v>201</v>
      </c>
      <c r="E256" s="227" t="s">
        <v>201</v>
      </c>
      <c r="F256" s="227"/>
      <c r="G256" s="379"/>
      <c r="H256" s="31" t="s">
        <v>201</v>
      </c>
      <c r="I256" s="86"/>
      <c r="J256" s="86"/>
      <c r="K256" s="23"/>
    </row>
    <row r="257" spans="1:19">
      <c r="C257" s="452" t="s">
        <v>178</v>
      </c>
      <c r="D257" s="195" t="s">
        <v>411</v>
      </c>
      <c r="E257" s="195" t="s">
        <v>404</v>
      </c>
      <c r="F257" s="449" t="str">
        <f t="shared" si="5"/>
        <v>ESPC</v>
      </c>
      <c r="G257" s="401" t="s">
        <v>0</v>
      </c>
      <c r="H257" s="44" t="s">
        <v>466</v>
      </c>
      <c r="I257" s="163" t="s">
        <v>467</v>
      </c>
      <c r="J257" s="75"/>
      <c r="K257" s="67"/>
    </row>
    <row r="258" spans="1:19">
      <c r="C258" s="231" t="s">
        <v>566</v>
      </c>
      <c r="D258" s="231" t="s">
        <v>201</v>
      </c>
      <c r="E258" s="231" t="s">
        <v>201</v>
      </c>
      <c r="F258" s="227"/>
      <c r="G258" s="379"/>
      <c r="H258" s="31" t="s">
        <v>201</v>
      </c>
      <c r="I258" s="86"/>
      <c r="J258" s="86"/>
      <c r="K258" s="23"/>
    </row>
    <row r="259" spans="1:19">
      <c r="C259" s="177" t="s">
        <v>179</v>
      </c>
      <c r="D259" s="177" t="s">
        <v>411</v>
      </c>
      <c r="E259" s="177" t="s">
        <v>410</v>
      </c>
      <c r="F259" s="449" t="str">
        <f t="shared" si="5"/>
        <v>ESPC</v>
      </c>
      <c r="G259" s="375" t="s">
        <v>0</v>
      </c>
      <c r="H259" s="29" t="s">
        <v>476</v>
      </c>
      <c r="I259" s="84"/>
      <c r="J259" s="84"/>
      <c r="K259" s="425"/>
    </row>
    <row r="260" spans="1:19" s="82" customFormat="1">
      <c r="A260" s="81"/>
      <c r="B260" s="113"/>
      <c r="C260" s="241" t="s">
        <v>200</v>
      </c>
      <c r="D260" s="241" t="s">
        <v>411</v>
      </c>
      <c r="E260" s="241" t="s">
        <v>405</v>
      </c>
      <c r="F260" s="461" t="str">
        <f t="shared" si="5"/>
        <v>ESPC</v>
      </c>
      <c r="G260" s="385" t="s">
        <v>0</v>
      </c>
      <c r="H260" s="242" t="s">
        <v>502</v>
      </c>
      <c r="I260" s="243"/>
      <c r="J260" s="110"/>
      <c r="K260" s="137"/>
      <c r="L260" s="81"/>
      <c r="M260" s="81"/>
      <c r="N260" s="81"/>
      <c r="O260" s="81"/>
      <c r="P260" s="81"/>
      <c r="Q260" s="81"/>
      <c r="R260" s="81"/>
      <c r="S260" s="81"/>
    </row>
    <row r="261" spans="1:19" s="82" customFormat="1">
      <c r="A261" s="81"/>
      <c r="B261" s="113"/>
      <c r="C261" s="241" t="s">
        <v>180</v>
      </c>
      <c r="D261" s="241" t="s">
        <v>411</v>
      </c>
      <c r="E261" s="241" t="s">
        <v>405</v>
      </c>
      <c r="F261" s="460" t="str">
        <f t="shared" si="5"/>
        <v>ESPC</v>
      </c>
      <c r="G261" s="385" t="s">
        <v>0</v>
      </c>
      <c r="H261" s="242" t="s">
        <v>503</v>
      </c>
      <c r="I261" s="91"/>
      <c r="J261" s="88"/>
      <c r="K261" s="137"/>
      <c r="L261" s="81"/>
      <c r="M261" s="81"/>
      <c r="N261" s="81"/>
      <c r="O261" s="81"/>
      <c r="P261" s="81"/>
      <c r="Q261" s="81"/>
      <c r="R261" s="81"/>
      <c r="S261" s="81"/>
    </row>
    <row r="262" spans="1:19" s="82" customFormat="1">
      <c r="A262" s="81"/>
      <c r="B262" s="113"/>
      <c r="C262" s="244" t="s">
        <v>181</v>
      </c>
      <c r="D262" s="244" t="s">
        <v>411</v>
      </c>
      <c r="E262" s="244" t="s">
        <v>405</v>
      </c>
      <c r="F262" s="462" t="str">
        <f t="shared" si="5"/>
        <v>ESPC</v>
      </c>
      <c r="G262" s="396" t="s">
        <v>0</v>
      </c>
      <c r="H262" s="245" t="s">
        <v>504</v>
      </c>
      <c r="I262" s="91"/>
      <c r="J262" s="88"/>
      <c r="K262" s="206"/>
      <c r="L262" s="81"/>
      <c r="M262" s="81"/>
      <c r="N262" s="81"/>
      <c r="O262" s="81"/>
      <c r="P262" s="81"/>
      <c r="Q262" s="81"/>
      <c r="R262" s="81"/>
      <c r="S262" s="81"/>
    </row>
    <row r="263" spans="1:19">
      <c r="C263" s="228" t="s">
        <v>567</v>
      </c>
      <c r="D263" s="228" t="s">
        <v>201</v>
      </c>
      <c r="E263" s="228" t="s">
        <v>201</v>
      </c>
      <c r="F263" s="228"/>
      <c r="G263" s="493"/>
      <c r="H263" s="71"/>
      <c r="I263" s="86"/>
      <c r="J263" s="86"/>
      <c r="K263" s="23"/>
    </row>
    <row r="264" spans="1:19">
      <c r="C264" s="490" t="s">
        <v>182</v>
      </c>
      <c r="D264" s="490" t="s">
        <v>411</v>
      </c>
      <c r="E264" s="490" t="s">
        <v>418</v>
      </c>
      <c r="F264" s="485" t="str">
        <f t="shared" si="5"/>
        <v>ESPC</v>
      </c>
      <c r="G264" s="491" t="s">
        <v>0</v>
      </c>
      <c r="H264" s="492" t="s">
        <v>475</v>
      </c>
      <c r="I264" s="76"/>
      <c r="J264" s="76"/>
      <c r="K264" s="79"/>
    </row>
    <row r="265" spans="1:19">
      <c r="C265" s="227" t="s">
        <v>568</v>
      </c>
      <c r="D265" s="227" t="s">
        <v>201</v>
      </c>
      <c r="E265" s="227" t="s">
        <v>201</v>
      </c>
      <c r="F265" s="227"/>
      <c r="G265" s="389"/>
      <c r="H265" s="31" t="s">
        <v>201</v>
      </c>
      <c r="I265" s="232" t="s">
        <v>501</v>
      </c>
      <c r="J265" s="86"/>
      <c r="K265" s="23"/>
    </row>
    <row r="266" spans="1:19">
      <c r="C266" s="182" t="s">
        <v>183</v>
      </c>
      <c r="D266" s="192" t="s">
        <v>411</v>
      </c>
      <c r="E266" s="192" t="s">
        <v>406</v>
      </c>
      <c r="F266" s="449" t="str">
        <f t="shared" si="5"/>
        <v>ESPC</v>
      </c>
      <c r="G266" s="380" t="s">
        <v>0</v>
      </c>
      <c r="H266" s="34" t="s">
        <v>468</v>
      </c>
      <c r="I266" s="88"/>
      <c r="J266" s="88"/>
      <c r="K266" s="26"/>
    </row>
    <row r="267" spans="1:19">
      <c r="C267" s="182" t="s">
        <v>184</v>
      </c>
      <c r="D267" s="182" t="s">
        <v>411</v>
      </c>
      <c r="E267" s="182" t="s">
        <v>406</v>
      </c>
      <c r="F267" s="460" t="str">
        <f t="shared" si="5"/>
        <v>ESPC</v>
      </c>
      <c r="G267" s="380" t="s">
        <v>0</v>
      </c>
      <c r="H267" s="34" t="s">
        <v>469</v>
      </c>
      <c r="I267" s="88"/>
      <c r="J267" s="88"/>
      <c r="K267" s="26"/>
    </row>
    <row r="268" spans="1:19">
      <c r="C268" s="182" t="s">
        <v>185</v>
      </c>
      <c r="D268" s="183" t="s">
        <v>411</v>
      </c>
      <c r="E268" s="183" t="s">
        <v>406</v>
      </c>
      <c r="F268" s="462" t="str">
        <f t="shared" si="5"/>
        <v>ESPC</v>
      </c>
      <c r="G268" s="380" t="s">
        <v>0</v>
      </c>
      <c r="H268" s="34" t="s">
        <v>470</v>
      </c>
      <c r="I268" s="88"/>
      <c r="J268" s="88"/>
      <c r="K268" s="26"/>
    </row>
    <row r="269" spans="1:19">
      <c r="C269" s="227" t="s">
        <v>569</v>
      </c>
      <c r="D269" s="227" t="s">
        <v>201</v>
      </c>
      <c r="E269" s="227" t="s">
        <v>201</v>
      </c>
      <c r="F269" s="227"/>
      <c r="G269" s="389"/>
      <c r="H269" s="31"/>
      <c r="I269" s="232" t="s">
        <v>501</v>
      </c>
      <c r="J269" s="86"/>
      <c r="K269" s="23"/>
    </row>
    <row r="270" spans="1:19">
      <c r="C270" s="182" t="s">
        <v>186</v>
      </c>
      <c r="D270" s="192" t="s">
        <v>411</v>
      </c>
      <c r="E270" s="192" t="s">
        <v>407</v>
      </c>
      <c r="F270" s="464" t="str">
        <f t="shared" ref="F270:F274" si="6">IF(D270="","",HYPERLINK(_xlfn.CONCAT("https://e-spares-dev.invacare.eu.com/catalog_dev/app?forcerestart=true&amp;basket=false&amp;partLang=en&amp;docuLang=en&amp;locale=en_GB&amp;HOOK_URL=&amp;k_vari_top=",_xlfn.ENCODEURL(D270),"&amp;k_vari=",_xlfn.ENCODEURL(E270)),"ESPC"))</f>
        <v>ESPC</v>
      </c>
      <c r="G270" s="380" t="s">
        <v>0</v>
      </c>
      <c r="H270" s="34" t="s">
        <v>471</v>
      </c>
      <c r="I270" s="151"/>
      <c r="J270" s="88"/>
      <c r="K270" s="26"/>
    </row>
    <row r="271" spans="1:19">
      <c r="C271" s="182" t="s">
        <v>187</v>
      </c>
      <c r="D271" s="183" t="s">
        <v>411</v>
      </c>
      <c r="E271" s="196" t="s">
        <v>407</v>
      </c>
      <c r="F271" s="463" t="str">
        <f t="shared" si="6"/>
        <v>ESPC</v>
      </c>
      <c r="G271" s="380" t="s">
        <v>0</v>
      </c>
      <c r="H271" s="34" t="s">
        <v>472</v>
      </c>
      <c r="I271" s="151"/>
      <c r="J271" s="88"/>
      <c r="K271" s="26"/>
    </row>
    <row r="272" spans="1:19">
      <c r="A272" s="1"/>
      <c r="C272" s="212" t="s">
        <v>570</v>
      </c>
      <c r="D272" s="444" t="s">
        <v>201</v>
      </c>
      <c r="E272" s="444" t="s">
        <v>201</v>
      </c>
      <c r="F272" s="444"/>
      <c r="G272" s="400"/>
      <c r="H272" s="48" t="s">
        <v>201</v>
      </c>
      <c r="I272" s="211"/>
      <c r="J272" s="211"/>
      <c r="K272" s="210"/>
      <c r="L272" s="1"/>
      <c r="M272" s="1"/>
      <c r="N272" s="1"/>
      <c r="O272" s="1"/>
      <c r="P272" s="1"/>
      <c r="Q272" s="1"/>
      <c r="R272" s="1"/>
      <c r="S272" s="1"/>
    </row>
    <row r="273" spans="1:19">
      <c r="C273" s="182" t="s">
        <v>188</v>
      </c>
      <c r="D273" s="194" t="s">
        <v>411</v>
      </c>
      <c r="E273" s="190" t="s">
        <v>408</v>
      </c>
      <c r="F273" s="449" t="str">
        <f t="shared" si="6"/>
        <v>ESPC</v>
      </c>
      <c r="G273" s="380" t="s">
        <v>0</v>
      </c>
      <c r="H273" s="34" t="s">
        <v>473</v>
      </c>
      <c r="I273" s="151"/>
      <c r="J273" s="88"/>
      <c r="K273" s="26"/>
    </row>
    <row r="274" spans="1:19">
      <c r="A274" s="18"/>
      <c r="C274" s="257" t="s">
        <v>271</v>
      </c>
      <c r="D274" s="450" t="s">
        <v>411</v>
      </c>
      <c r="E274" s="257" t="s">
        <v>409</v>
      </c>
      <c r="F274" s="462" t="str">
        <f t="shared" si="6"/>
        <v>ESPC</v>
      </c>
      <c r="G274" s="396" t="s">
        <v>0</v>
      </c>
      <c r="H274" s="252" t="s">
        <v>474</v>
      </c>
      <c r="I274" s="247"/>
      <c r="J274" s="248"/>
      <c r="K274" s="249"/>
      <c r="L274" s="1"/>
      <c r="M274" s="1"/>
      <c r="N274" s="1"/>
      <c r="O274" s="1"/>
      <c r="P274" s="1"/>
      <c r="Q274" s="1"/>
      <c r="R274" s="1"/>
      <c r="S274" s="1"/>
    </row>
    <row r="275" spans="1:19">
      <c r="F275" s="451"/>
    </row>
  </sheetData>
  <mergeCells count="1">
    <mergeCell ref="C14:L14"/>
  </mergeCells>
  <phoneticPr fontId="69" type="noConversion"/>
  <conditionalFormatting sqref="C19:E274 F22:F23 F25:F130 F143 F191:F198 F210:F215 F244:F245">
    <cfRule type="expression" dxfId="36" priority="46">
      <formula>$G19="x"</formula>
    </cfRule>
  </conditionalFormatting>
  <conditionalFormatting sqref="D17:F17">
    <cfRule type="expression" dxfId="35" priority="45">
      <formula>$G17="x"</formula>
    </cfRule>
  </conditionalFormatting>
  <conditionalFormatting sqref="F20">
    <cfRule type="expression" dxfId="34" priority="44">
      <formula>$G20="x"</formula>
    </cfRule>
  </conditionalFormatting>
  <conditionalFormatting sqref="F133:F140">
    <cfRule type="expression" dxfId="33" priority="42">
      <formula>$G133="x"</formula>
    </cfRule>
  </conditionalFormatting>
  <conditionalFormatting sqref="F148">
    <cfRule type="expression" dxfId="32" priority="39">
      <formula>$G148="x"</formula>
    </cfRule>
  </conditionalFormatting>
  <conditionalFormatting sqref="F150:F151">
    <cfRule type="expression" dxfId="31" priority="28">
      <formula>$G150="x"</formula>
    </cfRule>
  </conditionalFormatting>
  <conditionalFormatting sqref="F155">
    <cfRule type="expression" dxfId="30" priority="37">
      <formula>$G155="x"</formula>
    </cfRule>
  </conditionalFormatting>
  <conditionalFormatting sqref="F158:F160">
    <cfRule type="expression" dxfId="29" priority="27">
      <formula>$G158="x"</formula>
    </cfRule>
  </conditionalFormatting>
  <conditionalFormatting sqref="F165">
    <cfRule type="expression" dxfId="28" priority="33">
      <formula>$G165="x"</formula>
    </cfRule>
  </conditionalFormatting>
  <conditionalFormatting sqref="F170:F171">
    <cfRule type="expression" dxfId="27" priority="31">
      <formula>$G170="x"</formula>
    </cfRule>
  </conditionalFormatting>
  <conditionalFormatting sqref="F175">
    <cfRule type="expression" dxfId="26" priority="30">
      <formula>$G175="x"</formula>
    </cfRule>
  </conditionalFormatting>
  <conditionalFormatting sqref="F177:F178">
    <cfRule type="expression" dxfId="25" priority="26">
      <formula>$G177="x"</formula>
    </cfRule>
  </conditionalFormatting>
  <conditionalFormatting sqref="F181">
    <cfRule type="expression" dxfId="24" priority="25">
      <formula>$G181="x"</formula>
    </cfRule>
  </conditionalFormatting>
  <conditionalFormatting sqref="F186">
    <cfRule type="expression" dxfId="23" priority="29">
      <formula>$G186="x"</formula>
    </cfRule>
  </conditionalFormatting>
  <conditionalFormatting sqref="F204:F205">
    <cfRule type="expression" dxfId="22" priority="23">
      <formula>$G204="x"</formula>
    </cfRule>
  </conditionalFormatting>
  <conditionalFormatting sqref="F208">
    <cfRule type="expression" dxfId="21" priority="22">
      <formula>$G208="x"</formula>
    </cfRule>
  </conditionalFormatting>
  <conditionalFormatting sqref="F217:F222">
    <cfRule type="expression" dxfId="20" priority="20">
      <formula>$G217="x"</formula>
    </cfRule>
  </conditionalFormatting>
  <conditionalFormatting sqref="F226">
    <cfRule type="expression" dxfId="19" priority="19">
      <formula>$G226="x"</formula>
    </cfRule>
  </conditionalFormatting>
  <conditionalFormatting sqref="F230">
    <cfRule type="expression" dxfId="18" priority="17">
      <formula>$G230="x"</formula>
    </cfRule>
  </conditionalFormatting>
  <conditionalFormatting sqref="F239:F242">
    <cfRule type="expression" dxfId="17" priority="16">
      <formula>$G239="x"</formula>
    </cfRule>
  </conditionalFormatting>
  <conditionalFormatting sqref="F249">
    <cfRule type="expression" dxfId="16" priority="14">
      <formula>$G249="x"</formula>
    </cfRule>
  </conditionalFormatting>
  <conditionalFormatting sqref="F251:F252">
    <cfRule type="expression" dxfId="15" priority="5">
      <formula>$G251="x"</formula>
    </cfRule>
  </conditionalFormatting>
  <conditionalFormatting sqref="F256">
    <cfRule type="expression" dxfId="14" priority="13">
      <formula>$G256="x"</formula>
    </cfRule>
  </conditionalFormatting>
  <conditionalFormatting sqref="F258">
    <cfRule type="expression" dxfId="13" priority="12">
      <formula>$G258="x"</formula>
    </cfRule>
  </conditionalFormatting>
  <conditionalFormatting sqref="F263">
    <cfRule type="expression" dxfId="12" priority="11">
      <formula>$G263="x"</formula>
    </cfRule>
  </conditionalFormatting>
  <conditionalFormatting sqref="F265">
    <cfRule type="expression" dxfId="11" priority="10">
      <formula>$G265="x"</formula>
    </cfRule>
  </conditionalFormatting>
  <conditionalFormatting sqref="F269">
    <cfRule type="expression" dxfId="10" priority="9">
      <formula>$G269="x"</formula>
    </cfRule>
  </conditionalFormatting>
  <conditionalFormatting sqref="F272">
    <cfRule type="expression" dxfId="9" priority="7">
      <formula>$G272="x"</formula>
    </cfRule>
  </conditionalFormatting>
  <conditionalFormatting sqref="G19:K274">
    <cfRule type="expression" dxfId="8" priority="2">
      <formula>$G19="x"</formula>
    </cfRule>
  </conditionalFormatting>
  <pageMargins left="0.23622047244094491" right="0.23622047244094491" top="0.74803149606299213" bottom="0.74803149606299213" header="0.31496062992125984" footer="0.31496062992125984"/>
  <pageSetup paperSize="9" scale="27" fitToHeight="0" orientation="portrait" horizontalDpi="1200" verticalDpi="1200" r:id="rId1"/>
  <rowBreaks count="1" manualBreakCount="1">
    <brk id="17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4F8-8384-4096-B93F-594A585ED311}">
  <dimension ref="A1:R26"/>
  <sheetViews>
    <sheetView workbookViewId="0">
      <selection activeCell="K31" sqref="K31"/>
    </sheetView>
  </sheetViews>
  <sheetFormatPr defaultRowHeight="15"/>
  <cols>
    <col min="8" max="8" width="15.28515625" bestFit="1" customWidth="1"/>
    <col min="9" max="9" width="12.28515625" customWidth="1"/>
    <col min="10" max="10" width="14.28515625" customWidth="1"/>
    <col min="11" max="11" width="15.5703125" customWidth="1"/>
    <col min="16" max="16" width="14.28515625" customWidth="1"/>
    <col min="17" max="17" width="22.85546875" customWidth="1"/>
    <col min="18" max="18" width="15.7109375" customWidth="1"/>
  </cols>
  <sheetData>
    <row r="1" spans="1:18" ht="18.75">
      <c r="A1" s="554" t="s">
        <v>657</v>
      </c>
    </row>
    <row r="2" spans="1:18" ht="15.75" thickBot="1"/>
    <row r="3" spans="1:18" ht="18.75" thickBot="1">
      <c r="H3" s="569" t="s">
        <v>659</v>
      </c>
      <c r="I3" s="570"/>
      <c r="J3" s="570"/>
      <c r="K3" s="571"/>
      <c r="N3" s="569" t="s">
        <v>663</v>
      </c>
      <c r="O3" s="570"/>
      <c r="P3" s="570"/>
      <c r="Q3" s="571"/>
    </row>
    <row r="4" spans="1:18" ht="15.75" thickBot="1"/>
    <row r="5" spans="1:18" ht="18.75" thickBot="1">
      <c r="H5" s="409" t="s">
        <v>589</v>
      </c>
      <c r="I5" s="405" t="s">
        <v>272</v>
      </c>
      <c r="J5" s="405" t="s">
        <v>273</v>
      </c>
      <c r="K5" s="405" t="s">
        <v>274</v>
      </c>
      <c r="N5" s="572"/>
      <c r="O5" s="573"/>
      <c r="P5" s="574" t="s">
        <v>589</v>
      </c>
      <c r="Q5" s="575"/>
      <c r="R5" s="576"/>
    </row>
    <row r="6" spans="1:18" ht="18">
      <c r="H6" s="532" t="s">
        <v>620</v>
      </c>
      <c r="I6" s="273"/>
      <c r="J6" s="274"/>
      <c r="K6" s="275"/>
      <c r="N6" s="577" t="s">
        <v>620</v>
      </c>
      <c r="O6" s="578"/>
      <c r="P6" s="273" t="s">
        <v>272</v>
      </c>
      <c r="Q6" s="274" t="s">
        <v>273</v>
      </c>
      <c r="R6" s="275" t="s">
        <v>274</v>
      </c>
    </row>
    <row r="7" spans="1:18" ht="16.5" thickBot="1">
      <c r="H7" s="413" t="s">
        <v>356</v>
      </c>
      <c r="I7" s="555" t="s">
        <v>355</v>
      </c>
      <c r="J7" s="406"/>
      <c r="K7" s="406"/>
      <c r="N7" s="579">
        <v>370</v>
      </c>
      <c r="O7" s="580"/>
      <c r="P7" s="533" t="s">
        <v>635</v>
      </c>
      <c r="Q7" s="276"/>
      <c r="R7" s="277"/>
    </row>
    <row r="8" spans="1:18" ht="16.5" thickBot="1">
      <c r="H8" s="413" t="s">
        <v>357</v>
      </c>
      <c r="I8" s="555" t="s">
        <v>358</v>
      </c>
      <c r="J8" s="555" t="s">
        <v>355</v>
      </c>
      <c r="K8" s="408"/>
      <c r="N8" s="579">
        <v>380</v>
      </c>
      <c r="O8" s="580"/>
      <c r="P8" s="534" t="s">
        <v>621</v>
      </c>
      <c r="Q8" s="539" t="s">
        <v>635</v>
      </c>
      <c r="R8" s="277"/>
    </row>
    <row r="9" spans="1:18" ht="16.5" thickBot="1">
      <c r="H9" s="413" t="s">
        <v>359</v>
      </c>
      <c r="I9" s="555" t="s">
        <v>358</v>
      </c>
      <c r="J9" s="555" t="s">
        <v>355</v>
      </c>
      <c r="K9" s="408"/>
      <c r="N9" s="579">
        <v>390</v>
      </c>
      <c r="O9" s="581"/>
      <c r="P9" s="534" t="s">
        <v>622</v>
      </c>
      <c r="Q9" s="539" t="s">
        <v>636</v>
      </c>
      <c r="R9" s="277"/>
    </row>
    <row r="10" spans="1:18" ht="16.5" thickBot="1">
      <c r="H10" s="413" t="s">
        <v>360</v>
      </c>
      <c r="I10" s="555" t="s">
        <v>358</v>
      </c>
      <c r="J10" s="555" t="s">
        <v>355</v>
      </c>
      <c r="K10" s="555" t="s">
        <v>355</v>
      </c>
      <c r="N10" s="579">
        <v>400</v>
      </c>
      <c r="O10" s="581"/>
      <c r="P10" s="534" t="s">
        <v>622</v>
      </c>
      <c r="Q10" s="539" t="s">
        <v>637</v>
      </c>
      <c r="R10" s="540" t="s">
        <v>636</v>
      </c>
    </row>
    <row r="11" spans="1:18" ht="16.5" thickBot="1">
      <c r="H11" s="413" t="s">
        <v>361</v>
      </c>
      <c r="I11" s="407" t="s">
        <v>362</v>
      </c>
      <c r="J11" s="555" t="s">
        <v>358</v>
      </c>
      <c r="K11" s="555" t="s">
        <v>355</v>
      </c>
      <c r="N11" s="579">
        <v>410</v>
      </c>
      <c r="O11" s="581"/>
      <c r="P11" s="530" t="s">
        <v>638</v>
      </c>
      <c r="Q11" s="541" t="s">
        <v>622</v>
      </c>
      <c r="R11" s="540" t="s">
        <v>637</v>
      </c>
    </row>
    <row r="12" spans="1:18" ht="16.5" thickBot="1">
      <c r="H12" s="413" t="s">
        <v>363</v>
      </c>
      <c r="I12" s="407" t="s">
        <v>362</v>
      </c>
      <c r="J12" s="555" t="s">
        <v>358</v>
      </c>
      <c r="K12" s="555" t="s">
        <v>355</v>
      </c>
      <c r="N12" s="579">
        <v>420</v>
      </c>
      <c r="O12" s="581"/>
      <c r="P12" s="530" t="s">
        <v>639</v>
      </c>
      <c r="Q12" s="541" t="s">
        <v>622</v>
      </c>
      <c r="R12" s="540" t="s">
        <v>637</v>
      </c>
    </row>
    <row r="13" spans="1:18" ht="16.5" thickBot="1">
      <c r="H13" s="413" t="s">
        <v>364</v>
      </c>
      <c r="I13" s="407" t="s">
        <v>362</v>
      </c>
      <c r="J13" s="555" t="s">
        <v>358</v>
      </c>
      <c r="K13" s="555" t="s">
        <v>358</v>
      </c>
      <c r="N13" s="579">
        <v>430</v>
      </c>
      <c r="O13" s="581"/>
      <c r="P13" s="530" t="s">
        <v>639</v>
      </c>
      <c r="Q13" s="541" t="s">
        <v>623</v>
      </c>
      <c r="R13" s="542" t="s">
        <v>624</v>
      </c>
    </row>
    <row r="14" spans="1:18" ht="16.5" thickBot="1">
      <c r="H14" s="413" t="s">
        <v>365</v>
      </c>
      <c r="I14" s="407" t="s">
        <v>276</v>
      </c>
      <c r="J14" s="407" t="s">
        <v>362</v>
      </c>
      <c r="K14" s="555" t="s">
        <v>358</v>
      </c>
      <c r="N14" s="579">
        <v>440</v>
      </c>
      <c r="O14" s="581"/>
      <c r="P14" s="535" t="s">
        <v>625</v>
      </c>
      <c r="Q14" s="529" t="s">
        <v>639</v>
      </c>
      <c r="R14" s="542" t="s">
        <v>623</v>
      </c>
    </row>
    <row r="15" spans="1:18" ht="16.5" thickBot="1">
      <c r="H15" s="413" t="s">
        <v>366</v>
      </c>
      <c r="I15" s="407" t="s">
        <v>276</v>
      </c>
      <c r="J15" s="407" t="s">
        <v>362</v>
      </c>
      <c r="K15" s="555" t="s">
        <v>358</v>
      </c>
      <c r="N15" s="579">
        <v>450</v>
      </c>
      <c r="O15" s="581"/>
      <c r="P15" s="535" t="s">
        <v>626</v>
      </c>
      <c r="Q15" s="529" t="s">
        <v>640</v>
      </c>
      <c r="R15" s="542" t="s">
        <v>623</v>
      </c>
    </row>
    <row r="16" spans="1:18" ht="16.5" thickBot="1">
      <c r="H16" s="413" t="s">
        <v>367</v>
      </c>
      <c r="I16" s="407" t="s">
        <v>276</v>
      </c>
      <c r="J16" s="407" t="s">
        <v>362</v>
      </c>
      <c r="K16" s="407" t="s">
        <v>362</v>
      </c>
      <c r="N16" s="579">
        <v>460</v>
      </c>
      <c r="O16" s="581"/>
      <c r="P16" s="535" t="s">
        <v>626</v>
      </c>
      <c r="Q16" s="529" t="s">
        <v>641</v>
      </c>
      <c r="R16" s="531" t="s">
        <v>640</v>
      </c>
    </row>
    <row r="17" spans="1:18" ht="16.5" thickBot="1">
      <c r="H17" s="413" t="s">
        <v>368</v>
      </c>
      <c r="I17" s="407" t="s">
        <v>276</v>
      </c>
      <c r="J17" s="407" t="s">
        <v>276</v>
      </c>
      <c r="K17" s="407" t="s">
        <v>362</v>
      </c>
      <c r="N17" s="579">
        <v>470</v>
      </c>
      <c r="O17" s="581"/>
      <c r="P17" s="536" t="s">
        <v>627</v>
      </c>
      <c r="Q17" s="543" t="s">
        <v>626</v>
      </c>
      <c r="R17" s="531" t="s">
        <v>641</v>
      </c>
    </row>
    <row r="18" spans="1:18" ht="16.5" thickBot="1">
      <c r="H18" s="413" t="s">
        <v>369</v>
      </c>
      <c r="I18" s="407" t="s">
        <v>276</v>
      </c>
      <c r="J18" s="407" t="s">
        <v>276</v>
      </c>
      <c r="K18" s="407" t="s">
        <v>362</v>
      </c>
      <c r="N18" s="579">
        <v>480</v>
      </c>
      <c r="O18" s="581"/>
      <c r="P18" s="536" t="s">
        <v>628</v>
      </c>
      <c r="Q18" s="543" t="s">
        <v>629</v>
      </c>
      <c r="R18" s="531" t="s">
        <v>641</v>
      </c>
    </row>
    <row r="19" spans="1:18" ht="16.5" thickBot="1">
      <c r="H19" s="413" t="s">
        <v>370</v>
      </c>
      <c r="I19" s="407" t="s">
        <v>276</v>
      </c>
      <c r="J19" s="407" t="s">
        <v>276</v>
      </c>
      <c r="K19" s="407" t="s">
        <v>276</v>
      </c>
      <c r="N19" s="579">
        <v>490</v>
      </c>
      <c r="O19" s="581"/>
      <c r="P19" s="536" t="s">
        <v>628</v>
      </c>
      <c r="Q19" s="543" t="s">
        <v>630</v>
      </c>
      <c r="R19" s="544" t="s">
        <v>629</v>
      </c>
    </row>
    <row r="20" spans="1:18" ht="19.5" thickBot="1">
      <c r="A20" s="554" t="s">
        <v>660</v>
      </c>
      <c r="H20" s="413" t="s">
        <v>371</v>
      </c>
      <c r="I20" s="407" t="s">
        <v>276</v>
      </c>
      <c r="J20" s="407" t="s">
        <v>276</v>
      </c>
      <c r="K20" s="407" t="s">
        <v>276</v>
      </c>
      <c r="N20" s="579">
        <v>500</v>
      </c>
      <c r="O20" s="581"/>
      <c r="P20" s="536" t="s">
        <v>631</v>
      </c>
      <c r="Q20" s="537" t="s">
        <v>628</v>
      </c>
      <c r="R20" s="544" t="s">
        <v>630</v>
      </c>
    </row>
    <row r="21" spans="1:18" ht="16.5" thickBot="1">
      <c r="H21" s="413" t="s">
        <v>372</v>
      </c>
      <c r="I21" s="407" t="s">
        <v>276</v>
      </c>
      <c r="J21" s="407" t="s">
        <v>276</v>
      </c>
      <c r="K21" s="407" t="s">
        <v>276</v>
      </c>
      <c r="N21" s="579">
        <v>510</v>
      </c>
      <c r="O21" s="581"/>
      <c r="P21" s="536" t="s">
        <v>632</v>
      </c>
      <c r="Q21" s="537" t="s">
        <v>631</v>
      </c>
      <c r="R21" s="544" t="s">
        <v>630</v>
      </c>
    </row>
    <row r="22" spans="1:18" ht="16.5" thickBot="1">
      <c r="H22" s="413" t="s">
        <v>373</v>
      </c>
      <c r="I22" s="407" t="s">
        <v>276</v>
      </c>
      <c r="J22" s="407" t="s">
        <v>276</v>
      </c>
      <c r="K22" s="407" t="s">
        <v>276</v>
      </c>
      <c r="N22" s="579">
        <v>520</v>
      </c>
      <c r="O22" s="581"/>
      <c r="P22" s="536" t="s">
        <v>633</v>
      </c>
      <c r="Q22" s="537" t="s">
        <v>632</v>
      </c>
      <c r="R22" s="538" t="s">
        <v>631</v>
      </c>
    </row>
    <row r="23" spans="1:18" ht="16.5" thickBot="1">
      <c r="H23" s="413" t="s">
        <v>374</v>
      </c>
      <c r="I23" s="407" t="s">
        <v>276</v>
      </c>
      <c r="J23" s="407" t="s">
        <v>276</v>
      </c>
      <c r="K23" s="407" t="s">
        <v>276</v>
      </c>
      <c r="N23" s="579">
        <v>530</v>
      </c>
      <c r="O23" s="581"/>
      <c r="P23" s="536" t="s">
        <v>634</v>
      </c>
      <c r="Q23" s="537" t="s">
        <v>633</v>
      </c>
      <c r="R23" s="538" t="s">
        <v>632</v>
      </c>
    </row>
    <row r="24" spans="1:18" ht="15.75" thickBot="1">
      <c r="H24" s="404"/>
      <c r="I24" s="404"/>
      <c r="J24" s="404"/>
      <c r="K24" s="404"/>
    </row>
    <row r="25" spans="1:18" ht="16.5" thickBot="1">
      <c r="H25" s="411"/>
      <c r="I25" s="410" t="s">
        <v>277</v>
      </c>
      <c r="K25" s="404"/>
    </row>
    <row r="26" spans="1:18" ht="16.5" thickBot="1">
      <c r="H26" s="412" t="s">
        <v>375</v>
      </c>
      <c r="I26" s="500" t="s">
        <v>590</v>
      </c>
      <c r="J26" s="501"/>
      <c r="K26" s="502"/>
    </row>
  </sheetData>
  <mergeCells count="22">
    <mergeCell ref="N22:O22"/>
    <mergeCell ref="N23:O23"/>
    <mergeCell ref="N17:O17"/>
    <mergeCell ref="N18:O18"/>
    <mergeCell ref="N19:O19"/>
    <mergeCell ref="N20:O20"/>
    <mergeCell ref="N21:O21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H3:K3"/>
    <mergeCell ref="N3:Q3"/>
    <mergeCell ref="N5:O5"/>
    <mergeCell ref="P5:R5"/>
    <mergeCell ref="N6:O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C763-B73F-4074-95D7-125E912789E1}">
  <dimension ref="A1:M38"/>
  <sheetViews>
    <sheetView tabSelected="1" topLeftCell="A3" workbookViewId="0">
      <selection activeCell="D25" sqref="D25:D26"/>
    </sheetView>
  </sheetViews>
  <sheetFormatPr defaultColWidth="11.42578125" defaultRowHeight="15"/>
  <cols>
    <col min="1" max="1" width="17.28515625" bestFit="1" customWidth="1"/>
    <col min="2" max="5" width="13.140625" customWidth="1"/>
    <col min="6" max="6" width="13.5703125" customWidth="1"/>
    <col min="9" max="10" width="20.28515625" bestFit="1" customWidth="1"/>
    <col min="11" max="11" width="20.85546875" customWidth="1"/>
    <col min="13" max="13" width="17.42578125" bestFit="1" customWidth="1"/>
  </cols>
  <sheetData>
    <row r="1" spans="1:13" ht="61.5" customHeight="1" thickBot="1">
      <c r="B1" s="582" t="s">
        <v>662</v>
      </c>
      <c r="C1" s="583"/>
      <c r="D1" s="583"/>
      <c r="E1" s="584"/>
      <c r="I1" s="547"/>
      <c r="K1" s="547"/>
      <c r="M1" s="547"/>
    </row>
    <row r="2" spans="1:13" ht="21">
      <c r="A2" s="278"/>
      <c r="B2" s="278"/>
      <c r="C2" s="279"/>
      <c r="D2" s="279"/>
      <c r="E2" s="279"/>
      <c r="I2" s="548"/>
      <c r="K2" s="548"/>
      <c r="M2" s="548"/>
    </row>
    <row r="3" spans="1:13" ht="16.5" thickBot="1">
      <c r="A3" s="280"/>
      <c r="B3" s="280"/>
      <c r="C3" s="279"/>
      <c r="D3" s="494"/>
      <c r="E3" s="494"/>
      <c r="I3" s="548"/>
      <c r="K3" s="548"/>
      <c r="M3" s="548"/>
    </row>
    <row r="4" spans="1:13" ht="35.25" customHeight="1" thickBot="1">
      <c r="A4" s="281"/>
      <c r="B4" s="585" t="s">
        <v>600</v>
      </c>
      <c r="C4" s="586"/>
      <c r="D4" s="585" t="s">
        <v>601</v>
      </c>
      <c r="E4" s="586"/>
      <c r="F4" s="585" t="s">
        <v>602</v>
      </c>
      <c r="G4" s="586"/>
      <c r="I4" s="548"/>
      <c r="K4" s="548"/>
      <c r="M4" s="548"/>
    </row>
    <row r="5" spans="1:13" ht="48" customHeight="1" thickBot="1">
      <c r="A5" s="281"/>
      <c r="B5" s="587" t="s">
        <v>643</v>
      </c>
      <c r="C5" s="588"/>
      <c r="D5" s="587" t="s">
        <v>643</v>
      </c>
      <c r="E5" s="588"/>
      <c r="F5" s="587" t="s">
        <v>643</v>
      </c>
      <c r="G5" s="588"/>
      <c r="I5" s="551" t="s">
        <v>597</v>
      </c>
      <c r="K5" s="549" t="s">
        <v>598</v>
      </c>
      <c r="M5" s="550" t="s">
        <v>599</v>
      </c>
    </row>
    <row r="6" spans="1:13" ht="16.5" thickBot="1">
      <c r="A6" s="545" t="s">
        <v>644</v>
      </c>
      <c r="B6" s="546" t="s">
        <v>278</v>
      </c>
      <c r="C6" s="546" t="s">
        <v>279</v>
      </c>
      <c r="D6" s="546" t="s">
        <v>278</v>
      </c>
      <c r="E6" s="546" t="s">
        <v>279</v>
      </c>
      <c r="F6" s="546" t="s">
        <v>278</v>
      </c>
      <c r="G6" s="546" t="s">
        <v>279</v>
      </c>
    </row>
    <row r="7" spans="1:13" ht="15.75">
      <c r="A7" s="286" t="s">
        <v>280</v>
      </c>
      <c r="B7" s="282"/>
      <c r="C7" s="282"/>
      <c r="D7" s="282"/>
      <c r="E7" s="282"/>
      <c r="F7" s="282"/>
      <c r="G7" s="282"/>
    </row>
    <row r="8" spans="1:13" ht="15.75">
      <c r="A8" s="287" t="s">
        <v>281</v>
      </c>
      <c r="B8" s="282"/>
      <c r="C8" s="282"/>
      <c r="D8" s="514"/>
      <c r="E8" s="515" t="s">
        <v>596</v>
      </c>
      <c r="F8" s="282"/>
      <c r="G8" s="282"/>
    </row>
    <row r="9" spans="1:13" ht="15.75">
      <c r="A9" s="287" t="s">
        <v>282</v>
      </c>
      <c r="B9" s="282"/>
      <c r="C9" s="282"/>
      <c r="D9" s="507" t="s">
        <v>596</v>
      </c>
      <c r="E9" s="516" t="s">
        <v>596</v>
      </c>
      <c r="F9" s="282"/>
      <c r="G9" s="282"/>
    </row>
    <row r="10" spans="1:13" ht="15.75">
      <c r="A10" s="287" t="s">
        <v>283</v>
      </c>
      <c r="B10" s="282"/>
      <c r="C10" s="282"/>
      <c r="D10" s="507" t="s">
        <v>596</v>
      </c>
      <c r="E10" s="516" t="s">
        <v>596</v>
      </c>
      <c r="F10" s="282"/>
      <c r="G10" s="282"/>
    </row>
    <row r="11" spans="1:13" ht="15.75">
      <c r="A11" s="287" t="s">
        <v>284</v>
      </c>
      <c r="B11" s="282"/>
      <c r="C11" s="507" t="s">
        <v>596</v>
      </c>
      <c r="D11" s="512" t="s">
        <v>596</v>
      </c>
      <c r="E11" s="507" t="s">
        <v>596</v>
      </c>
      <c r="F11" s="282"/>
      <c r="G11" s="282"/>
    </row>
    <row r="12" spans="1:13" ht="15.75">
      <c r="A12" s="287" t="s">
        <v>285</v>
      </c>
      <c r="B12" s="282"/>
      <c r="C12" s="507" t="s">
        <v>596</v>
      </c>
      <c r="D12" s="512" t="s">
        <v>596</v>
      </c>
      <c r="E12" s="507" t="s">
        <v>596</v>
      </c>
      <c r="F12" s="282"/>
      <c r="G12" s="282"/>
    </row>
    <row r="13" spans="1:13" ht="15.75">
      <c r="A13" s="287" t="s">
        <v>286</v>
      </c>
      <c r="B13" s="509" t="s">
        <v>596</v>
      </c>
      <c r="C13" s="507" t="s">
        <v>596</v>
      </c>
      <c r="D13" s="512" t="s">
        <v>596</v>
      </c>
      <c r="E13" s="507" t="s">
        <v>596</v>
      </c>
      <c r="F13" s="282"/>
      <c r="G13" s="282"/>
    </row>
    <row r="14" spans="1:13" ht="15.75">
      <c r="A14" s="287" t="s">
        <v>287</v>
      </c>
      <c r="B14" s="510" t="s">
        <v>596</v>
      </c>
      <c r="C14" s="507" t="s">
        <v>596</v>
      </c>
      <c r="D14" s="512" t="s">
        <v>596</v>
      </c>
      <c r="E14" s="507" t="s">
        <v>596</v>
      </c>
      <c r="F14" s="282"/>
      <c r="G14" s="282"/>
    </row>
    <row r="15" spans="1:13" ht="15.75">
      <c r="A15" s="287" t="s">
        <v>288</v>
      </c>
      <c r="B15" s="510" t="s">
        <v>596</v>
      </c>
      <c r="C15" s="507" t="s">
        <v>596</v>
      </c>
      <c r="D15" s="513" t="s">
        <v>596</v>
      </c>
      <c r="E15" s="508" t="s">
        <v>595</v>
      </c>
      <c r="F15" s="282"/>
      <c r="G15" s="482" t="s">
        <v>595</v>
      </c>
    </row>
    <row r="16" spans="1:13" ht="15.75">
      <c r="A16" s="287" t="s">
        <v>289</v>
      </c>
      <c r="B16" s="510" t="s">
        <v>596</v>
      </c>
      <c r="C16" s="507" t="s">
        <v>596</v>
      </c>
      <c r="D16" s="482" t="s">
        <v>595</v>
      </c>
      <c r="E16" s="482" t="s">
        <v>595</v>
      </c>
      <c r="F16" s="482" t="s">
        <v>595</v>
      </c>
      <c r="G16" s="482" t="s">
        <v>595</v>
      </c>
    </row>
    <row r="17" spans="1:7" ht="15.75">
      <c r="A17" s="287" t="s">
        <v>290</v>
      </c>
      <c r="B17" s="510" t="s">
        <v>596</v>
      </c>
      <c r="C17" s="507" t="s">
        <v>596</v>
      </c>
      <c r="D17" s="482" t="s">
        <v>595</v>
      </c>
      <c r="E17" s="482" t="s">
        <v>595</v>
      </c>
      <c r="F17" s="482" t="s">
        <v>595</v>
      </c>
      <c r="G17" s="482" t="s">
        <v>595</v>
      </c>
    </row>
    <row r="18" spans="1:7" ht="15.75">
      <c r="A18" s="287" t="s">
        <v>291</v>
      </c>
      <c r="B18" s="510" t="s">
        <v>596</v>
      </c>
      <c r="C18" s="507" t="s">
        <v>596</v>
      </c>
      <c r="D18" s="482" t="s">
        <v>595</v>
      </c>
      <c r="E18" s="482" t="s">
        <v>595</v>
      </c>
      <c r="F18" s="482" t="s">
        <v>595</v>
      </c>
      <c r="G18" s="482" t="s">
        <v>595</v>
      </c>
    </row>
    <row r="19" spans="1:7" ht="15.75">
      <c r="A19" s="287" t="s">
        <v>292</v>
      </c>
      <c r="B19" s="510" t="s">
        <v>596</v>
      </c>
      <c r="C19" s="508" t="s">
        <v>595</v>
      </c>
      <c r="D19" s="482" t="s">
        <v>595</v>
      </c>
      <c r="E19" s="283" t="s">
        <v>275</v>
      </c>
      <c r="F19" s="482" t="s">
        <v>595</v>
      </c>
      <c r="G19" s="283" t="s">
        <v>275</v>
      </c>
    </row>
    <row r="20" spans="1:7" ht="15.75">
      <c r="A20" s="287" t="s">
        <v>293</v>
      </c>
      <c r="B20" s="510" t="s">
        <v>596</v>
      </c>
      <c r="C20" s="508" t="s">
        <v>595</v>
      </c>
      <c r="D20" s="482" t="s">
        <v>595</v>
      </c>
      <c r="E20" s="283" t="s">
        <v>275</v>
      </c>
      <c r="F20" s="482" t="s">
        <v>595</v>
      </c>
      <c r="G20" s="283" t="s">
        <v>275</v>
      </c>
    </row>
    <row r="21" spans="1:7" ht="15.75">
      <c r="A21" s="287" t="s">
        <v>294</v>
      </c>
      <c r="B21" s="511" t="s">
        <v>596</v>
      </c>
      <c r="C21" s="508" t="s">
        <v>595</v>
      </c>
      <c r="D21" s="283" t="s">
        <v>275</v>
      </c>
      <c r="E21" s="283" t="s">
        <v>275</v>
      </c>
      <c r="F21" s="283" t="s">
        <v>275</v>
      </c>
      <c r="G21" s="283" t="s">
        <v>275</v>
      </c>
    </row>
    <row r="22" spans="1:7" ht="15.75">
      <c r="A22" s="287" t="s">
        <v>295</v>
      </c>
      <c r="B22" s="482" t="s">
        <v>595</v>
      </c>
      <c r="C22" s="482" t="s">
        <v>595</v>
      </c>
      <c r="D22" s="283" t="s">
        <v>275</v>
      </c>
      <c r="E22" s="283" t="s">
        <v>275</v>
      </c>
      <c r="F22" s="283" t="s">
        <v>275</v>
      </c>
      <c r="G22" s="283" t="s">
        <v>275</v>
      </c>
    </row>
    <row r="23" spans="1:7" ht="15.75">
      <c r="A23" s="287" t="s">
        <v>296</v>
      </c>
      <c r="B23" s="482" t="s">
        <v>595</v>
      </c>
      <c r="C23" s="482" t="s">
        <v>595</v>
      </c>
      <c r="D23" s="283" t="s">
        <v>275</v>
      </c>
      <c r="E23" s="283" t="s">
        <v>275</v>
      </c>
      <c r="F23" s="283" t="s">
        <v>275</v>
      </c>
      <c r="G23" s="283" t="s">
        <v>275</v>
      </c>
    </row>
    <row r="24" spans="1:7" ht="15.75">
      <c r="A24" s="287" t="s">
        <v>297</v>
      </c>
      <c r="B24" s="482" t="s">
        <v>595</v>
      </c>
      <c r="C24" s="482" t="s">
        <v>595</v>
      </c>
      <c r="D24" s="283" t="s">
        <v>275</v>
      </c>
      <c r="E24" s="283" t="s">
        <v>275</v>
      </c>
      <c r="F24" s="283" t="s">
        <v>275</v>
      </c>
      <c r="G24" s="283" t="s">
        <v>275</v>
      </c>
    </row>
    <row r="25" spans="1:7" ht="15.75">
      <c r="A25" s="287" t="s">
        <v>298</v>
      </c>
      <c r="B25" s="482" t="s">
        <v>595</v>
      </c>
      <c r="C25" s="283" t="s">
        <v>275</v>
      </c>
      <c r="D25" s="283" t="s">
        <v>275</v>
      </c>
      <c r="E25" s="283" t="s">
        <v>275</v>
      </c>
      <c r="F25" s="283" t="s">
        <v>275</v>
      </c>
      <c r="G25" s="283" t="s">
        <v>275</v>
      </c>
    </row>
    <row r="26" spans="1:7" ht="15.75">
      <c r="A26" s="287" t="s">
        <v>299</v>
      </c>
      <c r="B26" s="482" t="s">
        <v>595</v>
      </c>
      <c r="C26" s="283" t="s">
        <v>275</v>
      </c>
      <c r="D26" s="283" t="s">
        <v>275</v>
      </c>
      <c r="E26" s="283" t="s">
        <v>275</v>
      </c>
      <c r="F26" s="283" t="s">
        <v>275</v>
      </c>
      <c r="G26" s="283" t="s">
        <v>275</v>
      </c>
    </row>
    <row r="27" spans="1:7" ht="15.75">
      <c r="A27" s="287" t="s">
        <v>300</v>
      </c>
      <c r="B27" s="283" t="s">
        <v>275</v>
      </c>
      <c r="C27" s="283" t="s">
        <v>275</v>
      </c>
      <c r="D27" s="283" t="s">
        <v>275</v>
      </c>
      <c r="E27" s="283" t="s">
        <v>275</v>
      </c>
      <c r="F27" s="283" t="s">
        <v>275</v>
      </c>
      <c r="G27" s="283" t="s">
        <v>275</v>
      </c>
    </row>
    <row r="28" spans="1:7" ht="15.75">
      <c r="A28" s="287" t="s">
        <v>301</v>
      </c>
      <c r="B28" s="283" t="s">
        <v>275</v>
      </c>
      <c r="C28" s="283" t="s">
        <v>275</v>
      </c>
      <c r="D28" s="283" t="s">
        <v>275</v>
      </c>
      <c r="E28" s="283" t="s">
        <v>275</v>
      </c>
      <c r="F28" s="283" t="s">
        <v>275</v>
      </c>
      <c r="G28" s="283" t="s">
        <v>275</v>
      </c>
    </row>
    <row r="29" spans="1:7" ht="15.75">
      <c r="A29" s="287" t="s">
        <v>302</v>
      </c>
      <c r="B29" s="283" t="s">
        <v>275</v>
      </c>
      <c r="C29" s="283" t="s">
        <v>275</v>
      </c>
      <c r="D29" s="283" t="s">
        <v>275</v>
      </c>
      <c r="E29" s="283" t="s">
        <v>275</v>
      </c>
      <c r="F29" s="283" t="s">
        <v>275</v>
      </c>
      <c r="G29" s="283" t="s">
        <v>275</v>
      </c>
    </row>
    <row r="30" spans="1:7" ht="15.75">
      <c r="A30" s="287" t="s">
        <v>303</v>
      </c>
      <c r="B30" s="283" t="s">
        <v>275</v>
      </c>
      <c r="C30" s="283" t="s">
        <v>275</v>
      </c>
      <c r="D30" s="283" t="s">
        <v>275</v>
      </c>
      <c r="E30" s="283" t="s">
        <v>275</v>
      </c>
      <c r="F30" s="283" t="s">
        <v>275</v>
      </c>
      <c r="G30" s="283" t="s">
        <v>275</v>
      </c>
    </row>
    <row r="31" spans="1:7" ht="15.75">
      <c r="A31" s="287" t="s">
        <v>304</v>
      </c>
      <c r="B31" s="283" t="s">
        <v>275</v>
      </c>
      <c r="C31" s="283" t="s">
        <v>275</v>
      </c>
      <c r="D31" s="283" t="s">
        <v>275</v>
      </c>
      <c r="E31" s="283" t="s">
        <v>275</v>
      </c>
      <c r="F31" s="283" t="s">
        <v>275</v>
      </c>
      <c r="G31" s="283" t="s">
        <v>275</v>
      </c>
    </row>
    <row r="32" spans="1:7" ht="15.75">
      <c r="A32" s="287" t="s">
        <v>305</v>
      </c>
      <c r="B32" s="283" t="s">
        <v>275</v>
      </c>
      <c r="C32" s="283" t="s">
        <v>275</v>
      </c>
      <c r="D32" s="283" t="s">
        <v>275</v>
      </c>
      <c r="E32" s="283" t="s">
        <v>275</v>
      </c>
      <c r="F32" s="283" t="s">
        <v>275</v>
      </c>
      <c r="G32" s="283" t="s">
        <v>275</v>
      </c>
    </row>
    <row r="33" spans="1:7" ht="15.75">
      <c r="A33" s="287" t="s">
        <v>306</v>
      </c>
      <c r="B33" s="283" t="s">
        <v>275</v>
      </c>
      <c r="C33" s="283" t="s">
        <v>275</v>
      </c>
      <c r="D33" s="283" t="s">
        <v>275</v>
      </c>
      <c r="E33" s="283" t="s">
        <v>275</v>
      </c>
      <c r="F33" s="283" t="s">
        <v>275</v>
      </c>
      <c r="G33" s="283" t="s">
        <v>275</v>
      </c>
    </row>
    <row r="34" spans="1:7" ht="15.75">
      <c r="A34" s="287" t="s">
        <v>307</v>
      </c>
      <c r="B34" s="283" t="s">
        <v>275</v>
      </c>
      <c r="C34" s="283" t="s">
        <v>275</v>
      </c>
      <c r="D34" s="283" t="s">
        <v>275</v>
      </c>
      <c r="E34" s="283" t="s">
        <v>275</v>
      </c>
      <c r="F34" s="283" t="s">
        <v>275</v>
      </c>
      <c r="G34" s="283" t="s">
        <v>275</v>
      </c>
    </row>
    <row r="35" spans="1:7" ht="15.75">
      <c r="A35" s="287" t="s">
        <v>308</v>
      </c>
      <c r="B35" s="283" t="s">
        <v>275</v>
      </c>
      <c r="C35" s="283" t="s">
        <v>275</v>
      </c>
      <c r="D35" s="283" t="s">
        <v>275</v>
      </c>
      <c r="E35" s="283" t="s">
        <v>275</v>
      </c>
      <c r="F35" s="283" t="s">
        <v>275</v>
      </c>
      <c r="G35" s="283" t="s">
        <v>275</v>
      </c>
    </row>
    <row r="36" spans="1:7" ht="15.75">
      <c r="A36" s="287" t="s">
        <v>309</v>
      </c>
      <c r="B36" s="283" t="s">
        <v>275</v>
      </c>
      <c r="C36" s="283" t="s">
        <v>275</v>
      </c>
      <c r="D36" s="283" t="s">
        <v>275</v>
      </c>
      <c r="E36" s="283" t="s">
        <v>275</v>
      </c>
      <c r="F36" s="283" t="s">
        <v>275</v>
      </c>
      <c r="G36" s="283" t="s">
        <v>275</v>
      </c>
    </row>
    <row r="37" spans="1:7" ht="15.75">
      <c r="A37" s="287" t="s">
        <v>310</v>
      </c>
      <c r="B37" s="283" t="s">
        <v>275</v>
      </c>
      <c r="C37" s="283" t="s">
        <v>275</v>
      </c>
      <c r="D37" s="283" t="s">
        <v>275</v>
      </c>
      <c r="E37" s="283" t="s">
        <v>275</v>
      </c>
      <c r="F37" s="283" t="s">
        <v>275</v>
      </c>
      <c r="G37" s="283" t="s">
        <v>275</v>
      </c>
    </row>
    <row r="38" spans="1:7" ht="16.5" thickBot="1">
      <c r="A38" s="288" t="s">
        <v>311</v>
      </c>
      <c r="B38" s="284" t="s">
        <v>275</v>
      </c>
      <c r="C38" s="285"/>
      <c r="D38" s="284" t="s">
        <v>275</v>
      </c>
      <c r="E38" s="285"/>
      <c r="F38" s="284" t="s">
        <v>275</v>
      </c>
      <c r="G38" s="285"/>
    </row>
  </sheetData>
  <mergeCells count="7">
    <mergeCell ref="B1:E1"/>
    <mergeCell ref="B4:C4"/>
    <mergeCell ref="D4:E4"/>
    <mergeCell ref="F4:G4"/>
    <mergeCell ref="B5:C5"/>
    <mergeCell ref="D5:E5"/>
    <mergeCell ref="F5:G5"/>
  </mergeCells>
  <conditionalFormatting sqref="A8:B12 A13:A21 A22:B38">
    <cfRule type="cellIs" dxfId="7" priority="20" operator="equal">
      <formula>"'- - -"</formula>
    </cfRule>
  </conditionalFormatting>
  <conditionalFormatting sqref="A7:G7">
    <cfRule type="cellIs" dxfId="6" priority="11" operator="equal">
      <formula>"'- - -"</formula>
    </cfRule>
  </conditionalFormatting>
  <conditionalFormatting sqref="C8:D8 C9:C10 C19:C38">
    <cfRule type="cellIs" dxfId="5" priority="19" operator="equal">
      <formula>"'- - -"</formula>
    </cfRule>
  </conditionalFormatting>
  <conditionalFormatting sqref="D16:D19 D21:D38">
    <cfRule type="cellIs" dxfId="4" priority="14" operator="equal">
      <formula>"'- - -"</formula>
    </cfRule>
  </conditionalFormatting>
  <conditionalFormatting sqref="E15:E38">
    <cfRule type="cellIs" dxfId="3" priority="13" operator="equal">
      <formula>"'- - -"</formula>
    </cfRule>
  </conditionalFormatting>
  <conditionalFormatting sqref="F8:G38">
    <cfRule type="cellIs" dxfId="2" priority="2" operator="equal">
      <formula>"'- - -"</formula>
    </cfRule>
  </conditionalFormatting>
  <conditionalFormatting sqref="D20">
    <cfRule type="cellIs" dxfId="0" priority="1" operator="equal">
      <formula>"'- - -"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A80D-84ED-4407-88C0-13BC59CBA868}">
  <dimension ref="B1:AB40"/>
  <sheetViews>
    <sheetView workbookViewId="0">
      <selection activeCell="AB10" sqref="AB10"/>
    </sheetView>
  </sheetViews>
  <sheetFormatPr defaultColWidth="11.42578125" defaultRowHeight="15"/>
  <cols>
    <col min="2" max="2" width="8.140625" bestFit="1" customWidth="1"/>
    <col min="3" max="26" width="3.42578125" customWidth="1"/>
  </cols>
  <sheetData>
    <row r="1" spans="2:28" ht="15.75" thickBot="1"/>
    <row r="2" spans="2:28" ht="15.75" thickBot="1">
      <c r="B2" s="589" t="s">
        <v>654</v>
      </c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1"/>
    </row>
    <row r="3" spans="2:28" ht="15.75" thickBot="1"/>
    <row r="4" spans="2:28" ht="15.75" thickBot="1">
      <c r="B4" s="289"/>
      <c r="C4" s="592" t="s">
        <v>649</v>
      </c>
      <c r="D4" s="593"/>
      <c r="E4" s="593"/>
      <c r="F4" s="593"/>
      <c r="G4" s="593"/>
      <c r="H4" s="594"/>
      <c r="I4" s="592" t="s">
        <v>650</v>
      </c>
      <c r="J4" s="593"/>
      <c r="K4" s="593"/>
      <c r="L4" s="593"/>
      <c r="M4" s="593"/>
      <c r="N4" s="594"/>
      <c r="O4" s="592" t="s">
        <v>651</v>
      </c>
      <c r="P4" s="593"/>
      <c r="Q4" s="593"/>
      <c r="R4" s="593"/>
      <c r="S4" s="593"/>
      <c r="T4" s="594"/>
      <c r="U4" s="592" t="s">
        <v>652</v>
      </c>
      <c r="V4" s="593"/>
      <c r="W4" s="593"/>
      <c r="X4" s="593"/>
      <c r="Y4" s="593"/>
      <c r="Z4" s="594"/>
    </row>
    <row r="5" spans="2:28" ht="15.75" thickBot="1">
      <c r="B5" s="290" t="s">
        <v>312</v>
      </c>
      <c r="C5" s="291">
        <v>1</v>
      </c>
      <c r="D5" s="292">
        <v>2</v>
      </c>
      <c r="E5" s="292">
        <v>3</v>
      </c>
      <c r="F5" s="292">
        <v>4</v>
      </c>
      <c r="G5" s="292">
        <v>5</v>
      </c>
      <c r="H5" s="293">
        <v>6</v>
      </c>
      <c r="I5" s="294">
        <v>1</v>
      </c>
      <c r="J5" s="295">
        <v>2</v>
      </c>
      <c r="K5" s="292">
        <v>3</v>
      </c>
      <c r="L5" s="292">
        <v>4</v>
      </c>
      <c r="M5" s="292">
        <v>5</v>
      </c>
      <c r="N5" s="293">
        <v>6</v>
      </c>
      <c r="O5" s="296">
        <v>1</v>
      </c>
      <c r="P5" s="297">
        <v>2</v>
      </c>
      <c r="Q5" s="297">
        <v>3</v>
      </c>
      <c r="R5" s="297">
        <v>4</v>
      </c>
      <c r="S5" s="297">
        <v>5</v>
      </c>
      <c r="T5" s="298">
        <v>6</v>
      </c>
      <c r="U5" s="296">
        <v>1</v>
      </c>
      <c r="V5" s="297">
        <v>2</v>
      </c>
      <c r="W5" s="297">
        <v>3</v>
      </c>
      <c r="X5" s="297">
        <v>4</v>
      </c>
      <c r="Y5" s="297">
        <v>5</v>
      </c>
      <c r="Z5" s="298">
        <v>6</v>
      </c>
    </row>
    <row r="6" spans="2:28">
      <c r="B6" s="299" t="s">
        <v>313</v>
      </c>
      <c r="C6" s="311"/>
      <c r="D6" s="312"/>
      <c r="E6" s="312"/>
      <c r="F6" s="312"/>
      <c r="G6" s="312"/>
      <c r="H6" s="313"/>
      <c r="I6" s="308"/>
      <c r="J6" s="309"/>
      <c r="K6" s="309"/>
      <c r="L6" s="309"/>
      <c r="M6" s="309"/>
      <c r="N6" s="310"/>
      <c r="O6" s="308"/>
      <c r="P6" s="309"/>
      <c r="Q6" s="309"/>
      <c r="R6" s="309"/>
      <c r="S6" s="309"/>
      <c r="T6" s="310"/>
      <c r="U6" s="308"/>
      <c r="V6" s="309"/>
      <c r="W6" s="309"/>
      <c r="X6" s="309"/>
      <c r="Y6" s="309"/>
      <c r="Z6" s="310"/>
      <c r="AB6" s="505" t="s">
        <v>593</v>
      </c>
    </row>
    <row r="7" spans="2:28">
      <c r="B7" s="300" t="s">
        <v>314</v>
      </c>
      <c r="C7" s="314"/>
      <c r="D7" s="315"/>
      <c r="E7" s="315"/>
      <c r="F7" s="315"/>
      <c r="G7" s="315"/>
      <c r="H7" s="316"/>
      <c r="I7" s="302"/>
      <c r="J7" s="303"/>
      <c r="K7" s="303"/>
      <c r="L7" s="303"/>
      <c r="M7" s="303"/>
      <c r="N7" s="304"/>
      <c r="O7" s="302"/>
      <c r="P7" s="303"/>
      <c r="Q7" s="303"/>
      <c r="R7" s="303"/>
      <c r="S7" s="303"/>
      <c r="T7" s="304"/>
      <c r="U7" s="302"/>
      <c r="V7" s="303"/>
      <c r="W7" s="303"/>
      <c r="X7" s="303"/>
      <c r="Y7" s="303"/>
      <c r="Z7" s="304"/>
      <c r="AB7" s="506" t="s">
        <v>594</v>
      </c>
    </row>
    <row r="8" spans="2:28">
      <c r="B8" s="300" t="s">
        <v>315</v>
      </c>
      <c r="C8" s="314"/>
      <c r="D8" s="315"/>
      <c r="E8" s="315"/>
      <c r="F8" s="315"/>
      <c r="G8" s="315"/>
      <c r="H8" s="316"/>
      <c r="I8" s="302"/>
      <c r="J8" s="303"/>
      <c r="K8" s="303"/>
      <c r="L8" s="303"/>
      <c r="M8" s="303"/>
      <c r="N8" s="304"/>
      <c r="O8" s="302"/>
      <c r="P8" s="303"/>
      <c r="Q8" s="303"/>
      <c r="R8" s="303"/>
      <c r="S8" s="303"/>
      <c r="T8" s="304"/>
      <c r="U8" s="302"/>
      <c r="V8" s="303"/>
      <c r="W8" s="303"/>
      <c r="X8" s="303"/>
      <c r="Y8" s="303"/>
      <c r="Z8" s="304"/>
    </row>
    <row r="9" spans="2:28">
      <c r="B9" s="300" t="s">
        <v>316</v>
      </c>
      <c r="C9" s="314"/>
      <c r="D9" s="315"/>
      <c r="E9" s="315"/>
      <c r="F9" s="315"/>
      <c r="G9" s="315"/>
      <c r="H9" s="316"/>
      <c r="I9" s="314"/>
      <c r="J9" s="315"/>
      <c r="K9" s="315"/>
      <c r="L9" s="315"/>
      <c r="M9" s="315"/>
      <c r="N9" s="316"/>
      <c r="O9" s="302"/>
      <c r="P9" s="303"/>
      <c r="Q9" s="303"/>
      <c r="R9" s="303"/>
      <c r="S9" s="303"/>
      <c r="T9" s="304"/>
      <c r="U9" s="302"/>
      <c r="V9" s="303"/>
      <c r="W9" s="303"/>
      <c r="X9" s="303"/>
      <c r="Y9" s="303"/>
      <c r="Z9" s="304"/>
    </row>
    <row r="10" spans="2:28">
      <c r="B10" s="300" t="s">
        <v>317</v>
      </c>
      <c r="C10" s="314"/>
      <c r="D10" s="315"/>
      <c r="E10" s="315"/>
      <c r="F10" s="315"/>
      <c r="G10" s="315"/>
      <c r="H10" s="316"/>
      <c r="I10" s="314"/>
      <c r="J10" s="315"/>
      <c r="K10" s="315"/>
      <c r="L10" s="315"/>
      <c r="M10" s="315"/>
      <c r="N10" s="316"/>
      <c r="O10" s="302"/>
      <c r="P10" s="303"/>
      <c r="Q10" s="303"/>
      <c r="R10" s="303"/>
      <c r="S10" s="303"/>
      <c r="T10" s="304"/>
      <c r="U10" s="302"/>
      <c r="V10" s="303"/>
      <c r="W10" s="303"/>
      <c r="X10" s="303"/>
      <c r="Y10" s="303"/>
      <c r="Z10" s="304"/>
    </row>
    <row r="11" spans="2:28">
      <c r="B11" s="300" t="s">
        <v>318</v>
      </c>
      <c r="C11" s="314"/>
      <c r="D11" s="315"/>
      <c r="E11" s="315"/>
      <c r="F11" s="315"/>
      <c r="G11" s="315"/>
      <c r="H11" s="316"/>
      <c r="I11" s="314"/>
      <c r="J11" s="315"/>
      <c r="K11" s="315"/>
      <c r="L11" s="315"/>
      <c r="M11" s="315"/>
      <c r="N11" s="316"/>
      <c r="O11" s="314"/>
      <c r="P11" s="315"/>
      <c r="Q11" s="315"/>
      <c r="R11" s="315"/>
      <c r="S11" s="315"/>
      <c r="T11" s="316"/>
      <c r="U11" s="302"/>
      <c r="V11" s="303"/>
      <c r="W11" s="303"/>
      <c r="X11" s="303"/>
      <c r="Y11" s="303"/>
      <c r="Z11" s="304"/>
    </row>
    <row r="12" spans="2:28">
      <c r="B12" s="300" t="s">
        <v>319</v>
      </c>
      <c r="C12" s="314"/>
      <c r="D12" s="315"/>
      <c r="E12" s="315"/>
      <c r="F12" s="315"/>
      <c r="G12" s="315"/>
      <c r="H12" s="316"/>
      <c r="I12" s="314"/>
      <c r="J12" s="315"/>
      <c r="K12" s="315"/>
      <c r="L12" s="315"/>
      <c r="M12" s="315"/>
      <c r="N12" s="316"/>
      <c r="O12" s="314"/>
      <c r="P12" s="315"/>
      <c r="Q12" s="315"/>
      <c r="R12" s="315"/>
      <c r="S12" s="315"/>
      <c r="T12" s="316"/>
      <c r="U12" s="314"/>
      <c r="V12" s="315"/>
      <c r="W12" s="315"/>
      <c r="X12" s="315"/>
      <c r="Y12" s="315"/>
      <c r="Z12" s="316"/>
    </row>
    <row r="13" spans="2:28">
      <c r="B13" s="300" t="s">
        <v>320</v>
      </c>
      <c r="C13" s="314"/>
      <c r="D13" s="315"/>
      <c r="E13" s="315"/>
      <c r="F13" s="315"/>
      <c r="G13" s="315"/>
      <c r="H13" s="316"/>
      <c r="I13" s="314"/>
      <c r="J13" s="315"/>
      <c r="K13" s="315"/>
      <c r="L13" s="315"/>
      <c r="M13" s="315"/>
      <c r="N13" s="316"/>
      <c r="O13" s="314"/>
      <c r="P13" s="315"/>
      <c r="Q13" s="315"/>
      <c r="R13" s="315"/>
      <c r="S13" s="315"/>
      <c r="T13" s="316"/>
      <c r="U13" s="314"/>
      <c r="V13" s="315"/>
      <c r="W13" s="315"/>
      <c r="X13" s="315"/>
      <c r="Y13" s="315"/>
      <c r="Z13" s="316"/>
    </row>
    <row r="14" spans="2:28">
      <c r="B14" s="300" t="s">
        <v>321</v>
      </c>
      <c r="C14" s="314"/>
      <c r="D14" s="315"/>
      <c r="E14" s="315"/>
      <c r="F14" s="315"/>
      <c r="G14" s="315"/>
      <c r="H14" s="316"/>
      <c r="I14" s="314"/>
      <c r="J14" s="315"/>
      <c r="K14" s="315"/>
      <c r="L14" s="315"/>
      <c r="M14" s="315"/>
      <c r="N14" s="316"/>
      <c r="O14" s="314"/>
      <c r="P14" s="315"/>
      <c r="Q14" s="315"/>
      <c r="R14" s="315"/>
      <c r="S14" s="315"/>
      <c r="T14" s="316"/>
      <c r="U14" s="314"/>
      <c r="V14" s="315"/>
      <c r="W14" s="315"/>
      <c r="X14" s="315"/>
      <c r="Y14" s="315"/>
      <c r="Z14" s="316"/>
    </row>
    <row r="15" spans="2:28">
      <c r="B15" s="300" t="s">
        <v>322</v>
      </c>
      <c r="C15" s="314"/>
      <c r="D15" s="315"/>
      <c r="E15" s="315"/>
      <c r="F15" s="315"/>
      <c r="G15" s="315"/>
      <c r="H15" s="316"/>
      <c r="I15" s="314"/>
      <c r="J15" s="315"/>
      <c r="K15" s="315"/>
      <c r="L15" s="315"/>
      <c r="M15" s="315"/>
      <c r="N15" s="316"/>
      <c r="O15" s="314"/>
      <c r="P15" s="315"/>
      <c r="Q15" s="315"/>
      <c r="R15" s="315"/>
      <c r="S15" s="315"/>
      <c r="T15" s="316"/>
      <c r="U15" s="314"/>
      <c r="V15" s="315"/>
      <c r="W15" s="315"/>
      <c r="X15" s="315"/>
      <c r="Y15" s="315"/>
      <c r="Z15" s="316"/>
    </row>
    <row r="16" spans="2:28">
      <c r="B16" s="300" t="s">
        <v>323</v>
      </c>
      <c r="C16" s="314"/>
      <c r="D16" s="315"/>
      <c r="E16" s="315"/>
      <c r="F16" s="315"/>
      <c r="G16" s="315"/>
      <c r="H16" s="316"/>
      <c r="I16" s="314"/>
      <c r="J16" s="315"/>
      <c r="K16" s="315"/>
      <c r="L16" s="315"/>
      <c r="M16" s="315"/>
      <c r="N16" s="316"/>
      <c r="O16" s="314"/>
      <c r="P16" s="315"/>
      <c r="Q16" s="315"/>
      <c r="R16" s="315"/>
      <c r="S16" s="315"/>
      <c r="T16" s="316"/>
      <c r="U16" s="314"/>
      <c r="V16" s="315"/>
      <c r="W16" s="315"/>
      <c r="X16" s="315"/>
      <c r="Y16" s="315"/>
      <c r="Z16" s="316"/>
    </row>
    <row r="17" spans="2:26">
      <c r="B17" s="300" t="s">
        <v>324</v>
      </c>
      <c r="C17" s="314"/>
      <c r="D17" s="315"/>
      <c r="E17" s="315"/>
      <c r="F17" s="315"/>
      <c r="G17" s="315"/>
      <c r="H17" s="316"/>
      <c r="I17" s="314"/>
      <c r="J17" s="315"/>
      <c r="K17" s="315"/>
      <c r="L17" s="315"/>
      <c r="M17" s="315"/>
      <c r="N17" s="316"/>
      <c r="O17" s="314"/>
      <c r="P17" s="315"/>
      <c r="Q17" s="315"/>
      <c r="R17" s="315"/>
      <c r="S17" s="315"/>
      <c r="T17" s="316"/>
      <c r="U17" s="314"/>
      <c r="V17" s="315"/>
      <c r="W17" s="315"/>
      <c r="X17" s="315"/>
      <c r="Y17" s="315"/>
      <c r="Z17" s="316"/>
    </row>
    <row r="18" spans="2:26">
      <c r="B18" s="300" t="s">
        <v>325</v>
      </c>
      <c r="C18" s="302"/>
      <c r="D18" s="303"/>
      <c r="E18" s="303"/>
      <c r="F18" s="303"/>
      <c r="G18" s="303"/>
      <c r="H18" s="304"/>
      <c r="I18" s="314"/>
      <c r="J18" s="315"/>
      <c r="K18" s="315"/>
      <c r="L18" s="315"/>
      <c r="M18" s="315"/>
      <c r="N18" s="316"/>
      <c r="O18" s="314"/>
      <c r="P18" s="315"/>
      <c r="Q18" s="315"/>
      <c r="R18" s="315"/>
      <c r="S18" s="315"/>
      <c r="T18" s="316"/>
      <c r="U18" s="314"/>
      <c r="V18" s="315"/>
      <c r="W18" s="315"/>
      <c r="X18" s="315"/>
      <c r="Y18" s="315"/>
      <c r="Z18" s="316"/>
    </row>
    <row r="19" spans="2:26">
      <c r="B19" s="300" t="s">
        <v>326</v>
      </c>
      <c r="C19" s="302"/>
      <c r="D19" s="303"/>
      <c r="E19" s="303"/>
      <c r="F19" s="303"/>
      <c r="G19" s="303"/>
      <c r="H19" s="304"/>
      <c r="I19" s="314"/>
      <c r="J19" s="315"/>
      <c r="K19" s="315"/>
      <c r="L19" s="315"/>
      <c r="M19" s="315"/>
      <c r="N19" s="316"/>
      <c r="O19" s="314"/>
      <c r="P19" s="315"/>
      <c r="Q19" s="315"/>
      <c r="R19" s="315"/>
      <c r="S19" s="315"/>
      <c r="T19" s="316"/>
      <c r="U19" s="314"/>
      <c r="V19" s="315"/>
      <c r="W19" s="315"/>
      <c r="X19" s="315"/>
      <c r="Y19" s="315"/>
      <c r="Z19" s="316"/>
    </row>
    <row r="20" spans="2:26" ht="15.75" thickBot="1">
      <c r="B20" s="301" t="s">
        <v>327</v>
      </c>
      <c r="C20" s="305"/>
      <c r="D20" s="306"/>
      <c r="E20" s="306"/>
      <c r="F20" s="306"/>
      <c r="G20" s="306"/>
      <c r="H20" s="307"/>
      <c r="I20" s="305"/>
      <c r="J20" s="306"/>
      <c r="K20" s="306"/>
      <c r="L20" s="306"/>
      <c r="M20" s="306"/>
      <c r="N20" s="307"/>
      <c r="O20" s="317"/>
      <c r="P20" s="318"/>
      <c r="Q20" s="318"/>
      <c r="R20" s="318"/>
      <c r="S20" s="318"/>
      <c r="T20" s="319"/>
      <c r="U20" s="317"/>
      <c r="V20" s="318"/>
      <c r="W20" s="318"/>
      <c r="X20" s="318"/>
      <c r="Y20" s="318"/>
      <c r="Z20" s="319"/>
    </row>
    <row r="21" spans="2:26" ht="15.75" thickBot="1"/>
    <row r="22" spans="2:26" ht="15.75" thickBot="1">
      <c r="B22" s="589" t="s">
        <v>653</v>
      </c>
      <c r="C22" s="5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1"/>
    </row>
    <row r="23" spans="2:26" ht="15.75" thickBot="1"/>
    <row r="24" spans="2:26" ht="15.75" thickBot="1">
      <c r="B24" s="289"/>
      <c r="C24" s="592" t="s">
        <v>649</v>
      </c>
      <c r="D24" s="593"/>
      <c r="E24" s="593"/>
      <c r="F24" s="593"/>
      <c r="G24" s="593"/>
      <c r="H24" s="594"/>
      <c r="I24" s="592" t="s">
        <v>650</v>
      </c>
      <c r="J24" s="593"/>
      <c r="K24" s="593"/>
      <c r="L24" s="593"/>
      <c r="M24" s="593"/>
      <c r="N24" s="594"/>
      <c r="O24" s="592" t="s">
        <v>651</v>
      </c>
      <c r="P24" s="593"/>
      <c r="Q24" s="593"/>
      <c r="R24" s="593"/>
      <c r="S24" s="593"/>
      <c r="T24" s="594"/>
      <c r="U24" s="592" t="s">
        <v>652</v>
      </c>
      <c r="V24" s="593"/>
      <c r="W24" s="593"/>
      <c r="X24" s="593"/>
      <c r="Y24" s="593"/>
      <c r="Z24" s="594"/>
    </row>
    <row r="25" spans="2:26" ht="15.75" thickBot="1">
      <c r="B25" s="290" t="s">
        <v>312</v>
      </c>
      <c r="C25" s="291">
        <v>1</v>
      </c>
      <c r="D25" s="292">
        <v>2</v>
      </c>
      <c r="E25" s="292">
        <v>3</v>
      </c>
      <c r="F25" s="292">
        <v>4</v>
      </c>
      <c r="G25" s="292">
        <v>5</v>
      </c>
      <c r="H25" s="293">
        <v>6</v>
      </c>
      <c r="I25" s="294">
        <v>1</v>
      </c>
      <c r="J25" s="295">
        <v>2</v>
      </c>
      <c r="K25" s="292">
        <v>3</v>
      </c>
      <c r="L25" s="292">
        <v>4</v>
      </c>
      <c r="M25" s="292">
        <v>5</v>
      </c>
      <c r="N25" s="293">
        <v>6</v>
      </c>
      <c r="O25" s="296">
        <v>1</v>
      </c>
      <c r="P25" s="297">
        <v>2</v>
      </c>
      <c r="Q25" s="297">
        <v>3</v>
      </c>
      <c r="R25" s="297">
        <v>4</v>
      </c>
      <c r="S25" s="297">
        <v>5</v>
      </c>
      <c r="T25" s="298">
        <v>6</v>
      </c>
      <c r="U25" s="296">
        <v>1</v>
      </c>
      <c r="V25" s="297">
        <v>2</v>
      </c>
      <c r="W25" s="297">
        <v>3</v>
      </c>
      <c r="X25" s="297">
        <v>4</v>
      </c>
      <c r="Y25" s="297">
        <v>5</v>
      </c>
      <c r="Z25" s="298">
        <v>6</v>
      </c>
    </row>
    <row r="26" spans="2:26">
      <c r="B26" s="299" t="s">
        <v>313</v>
      </c>
      <c r="C26" s="311"/>
      <c r="D26" s="312"/>
      <c r="E26" s="312"/>
      <c r="F26" s="312"/>
      <c r="G26" s="312"/>
      <c r="H26" s="313"/>
      <c r="I26" s="308"/>
      <c r="J26" s="309"/>
      <c r="K26" s="309"/>
      <c r="L26" s="309"/>
      <c r="M26" s="309"/>
      <c r="N26" s="310"/>
      <c r="O26" s="308"/>
      <c r="P26" s="309"/>
      <c r="Q26" s="309"/>
      <c r="R26" s="309"/>
      <c r="S26" s="309"/>
      <c r="T26" s="310"/>
      <c r="U26" s="308"/>
      <c r="V26" s="309"/>
      <c r="W26" s="309"/>
      <c r="X26" s="309"/>
      <c r="Y26" s="309"/>
      <c r="Z26" s="310"/>
    </row>
    <row r="27" spans="2:26">
      <c r="B27" s="300" t="s">
        <v>314</v>
      </c>
      <c r="C27" s="314"/>
      <c r="D27" s="315"/>
      <c r="E27" s="315"/>
      <c r="F27" s="315"/>
      <c r="G27" s="315"/>
      <c r="H27" s="316"/>
      <c r="I27" s="302"/>
      <c r="J27" s="303"/>
      <c r="K27" s="303"/>
      <c r="L27" s="303"/>
      <c r="M27" s="303"/>
      <c r="N27" s="304"/>
      <c r="O27" s="302"/>
      <c r="P27" s="303"/>
      <c r="Q27" s="303"/>
      <c r="R27" s="303"/>
      <c r="S27" s="303"/>
      <c r="T27" s="304"/>
      <c r="U27" s="302"/>
      <c r="V27" s="303"/>
      <c r="W27" s="303"/>
      <c r="X27" s="303"/>
      <c r="Y27" s="303"/>
      <c r="Z27" s="304"/>
    </row>
    <row r="28" spans="2:26">
      <c r="B28" s="300" t="s">
        <v>315</v>
      </c>
      <c r="C28" s="314"/>
      <c r="D28" s="315"/>
      <c r="E28" s="315"/>
      <c r="F28" s="315"/>
      <c r="G28" s="315"/>
      <c r="H28" s="316"/>
      <c r="I28" s="302"/>
      <c r="J28" s="303"/>
      <c r="K28" s="303"/>
      <c r="L28" s="303"/>
      <c r="M28" s="303"/>
      <c r="N28" s="304"/>
      <c r="O28" s="302"/>
      <c r="P28" s="303"/>
      <c r="Q28" s="303"/>
      <c r="R28" s="303"/>
      <c r="S28" s="303"/>
      <c r="T28" s="304"/>
      <c r="U28" s="302"/>
      <c r="V28" s="303"/>
      <c r="W28" s="303"/>
      <c r="X28" s="303"/>
      <c r="Y28" s="303"/>
      <c r="Z28" s="304"/>
    </row>
    <row r="29" spans="2:26">
      <c r="B29" s="300" t="s">
        <v>316</v>
      </c>
      <c r="C29" s="314"/>
      <c r="D29" s="315"/>
      <c r="E29" s="315"/>
      <c r="F29" s="315"/>
      <c r="G29" s="315"/>
      <c r="H29" s="316"/>
      <c r="I29" s="314"/>
      <c r="J29" s="315"/>
      <c r="K29" s="315"/>
      <c r="L29" s="315"/>
      <c r="M29" s="315"/>
      <c r="N29" s="316"/>
      <c r="O29" s="302"/>
      <c r="P29" s="303"/>
      <c r="Q29" s="303"/>
      <c r="R29" s="303"/>
      <c r="S29" s="303"/>
      <c r="T29" s="304"/>
      <c r="U29" s="302"/>
      <c r="V29" s="303"/>
      <c r="W29" s="303"/>
      <c r="X29" s="303"/>
      <c r="Y29" s="303"/>
      <c r="Z29" s="304"/>
    </row>
    <row r="30" spans="2:26">
      <c r="B30" s="300" t="s">
        <v>317</v>
      </c>
      <c r="C30" s="314"/>
      <c r="D30" s="315"/>
      <c r="E30" s="315"/>
      <c r="F30" s="315"/>
      <c r="G30" s="315"/>
      <c r="H30" s="316"/>
      <c r="I30" s="314"/>
      <c r="J30" s="315"/>
      <c r="K30" s="315"/>
      <c r="L30" s="315"/>
      <c r="M30" s="315"/>
      <c r="N30" s="316"/>
      <c r="O30" s="302"/>
      <c r="P30" s="303"/>
      <c r="Q30" s="303"/>
      <c r="R30" s="303"/>
      <c r="S30" s="303"/>
      <c r="T30" s="304"/>
      <c r="U30" s="302"/>
      <c r="V30" s="303"/>
      <c r="W30" s="303"/>
      <c r="X30" s="303"/>
      <c r="Y30" s="303"/>
      <c r="Z30" s="304"/>
    </row>
    <row r="31" spans="2:26">
      <c r="B31" s="300" t="s">
        <v>318</v>
      </c>
      <c r="C31" s="314"/>
      <c r="D31" s="315"/>
      <c r="E31" s="315"/>
      <c r="F31" s="315"/>
      <c r="G31" s="315"/>
      <c r="H31" s="316"/>
      <c r="I31" s="314"/>
      <c r="J31" s="315"/>
      <c r="K31" s="315"/>
      <c r="L31" s="315"/>
      <c r="M31" s="315"/>
      <c r="N31" s="316"/>
      <c r="O31" s="314"/>
      <c r="P31" s="315"/>
      <c r="Q31" s="315"/>
      <c r="R31" s="315"/>
      <c r="S31" s="315"/>
      <c r="T31" s="316"/>
      <c r="U31" s="302"/>
      <c r="V31" s="303"/>
      <c r="W31" s="303"/>
      <c r="X31" s="303"/>
      <c r="Y31" s="303"/>
      <c r="Z31" s="304"/>
    </row>
    <row r="32" spans="2:26">
      <c r="B32" s="300" t="s">
        <v>319</v>
      </c>
      <c r="C32" s="314"/>
      <c r="D32" s="315"/>
      <c r="E32" s="315"/>
      <c r="F32" s="315"/>
      <c r="G32" s="315"/>
      <c r="H32" s="316"/>
      <c r="I32" s="314"/>
      <c r="J32" s="315"/>
      <c r="K32" s="315"/>
      <c r="L32" s="315"/>
      <c r="M32" s="315"/>
      <c r="N32" s="316"/>
      <c r="O32" s="314"/>
      <c r="P32" s="315"/>
      <c r="Q32" s="315"/>
      <c r="R32" s="315"/>
      <c r="S32" s="315"/>
      <c r="T32" s="316"/>
      <c r="U32" s="314"/>
      <c r="V32" s="315"/>
      <c r="W32" s="315"/>
      <c r="X32" s="315"/>
      <c r="Y32" s="315"/>
      <c r="Z32" s="316"/>
    </row>
    <row r="33" spans="2:26">
      <c r="B33" s="300" t="s">
        <v>320</v>
      </c>
      <c r="C33" s="314"/>
      <c r="D33" s="315"/>
      <c r="E33" s="315"/>
      <c r="F33" s="315"/>
      <c r="G33" s="315"/>
      <c r="H33" s="316"/>
      <c r="I33" s="314"/>
      <c r="J33" s="315"/>
      <c r="K33" s="315"/>
      <c r="L33" s="315"/>
      <c r="M33" s="315"/>
      <c r="N33" s="316"/>
      <c r="O33" s="314"/>
      <c r="P33" s="315"/>
      <c r="Q33" s="315"/>
      <c r="R33" s="315"/>
      <c r="S33" s="315"/>
      <c r="T33" s="316"/>
      <c r="U33" s="314"/>
      <c r="V33" s="315"/>
      <c r="W33" s="315"/>
      <c r="X33" s="315"/>
      <c r="Y33" s="315"/>
      <c r="Z33" s="316"/>
    </row>
    <row r="34" spans="2:26">
      <c r="B34" s="300" t="s">
        <v>321</v>
      </c>
      <c r="C34" s="314"/>
      <c r="D34" s="315"/>
      <c r="E34" s="315"/>
      <c r="F34" s="315"/>
      <c r="G34" s="315"/>
      <c r="H34" s="316"/>
      <c r="I34" s="314"/>
      <c r="J34" s="315"/>
      <c r="K34" s="315"/>
      <c r="L34" s="315"/>
      <c r="M34" s="315"/>
      <c r="N34" s="316"/>
      <c r="O34" s="314"/>
      <c r="P34" s="315"/>
      <c r="Q34" s="315"/>
      <c r="R34" s="315"/>
      <c r="S34" s="315"/>
      <c r="T34" s="316"/>
      <c r="U34" s="314"/>
      <c r="V34" s="315"/>
      <c r="W34" s="315"/>
      <c r="X34" s="315"/>
      <c r="Y34" s="315"/>
      <c r="Z34" s="316"/>
    </row>
    <row r="35" spans="2:26">
      <c r="B35" s="300" t="s">
        <v>322</v>
      </c>
      <c r="C35" s="314"/>
      <c r="D35" s="315"/>
      <c r="E35" s="315"/>
      <c r="F35" s="315"/>
      <c r="G35" s="315"/>
      <c r="H35" s="316"/>
      <c r="I35" s="314"/>
      <c r="J35" s="315"/>
      <c r="K35" s="315"/>
      <c r="L35" s="315"/>
      <c r="M35" s="315"/>
      <c r="N35" s="316"/>
      <c r="O35" s="314"/>
      <c r="P35" s="315"/>
      <c r="Q35" s="315"/>
      <c r="R35" s="315"/>
      <c r="S35" s="315"/>
      <c r="T35" s="316"/>
      <c r="U35" s="314"/>
      <c r="V35" s="315"/>
      <c r="W35" s="315"/>
      <c r="X35" s="315"/>
      <c r="Y35" s="315"/>
      <c r="Z35" s="316"/>
    </row>
    <row r="36" spans="2:26">
      <c r="B36" s="300" t="s">
        <v>323</v>
      </c>
      <c r="C36" s="314"/>
      <c r="D36" s="315"/>
      <c r="E36" s="315"/>
      <c r="F36" s="315"/>
      <c r="G36" s="315"/>
      <c r="H36" s="316"/>
      <c r="I36" s="314"/>
      <c r="J36" s="315"/>
      <c r="K36" s="315"/>
      <c r="L36" s="315"/>
      <c r="M36" s="315"/>
      <c r="N36" s="316"/>
      <c r="O36" s="314"/>
      <c r="P36" s="315"/>
      <c r="Q36" s="315"/>
      <c r="R36" s="315"/>
      <c r="S36" s="315"/>
      <c r="T36" s="316"/>
      <c r="U36" s="314"/>
      <c r="V36" s="315"/>
      <c r="W36" s="315"/>
      <c r="X36" s="315"/>
      <c r="Y36" s="315"/>
      <c r="Z36" s="316"/>
    </row>
    <row r="37" spans="2:26">
      <c r="B37" s="300" t="s">
        <v>324</v>
      </c>
      <c r="C37" s="314"/>
      <c r="D37" s="315"/>
      <c r="E37" s="315"/>
      <c r="F37" s="315"/>
      <c r="G37" s="315"/>
      <c r="H37" s="316"/>
      <c r="I37" s="314"/>
      <c r="J37" s="315"/>
      <c r="K37" s="315"/>
      <c r="L37" s="315"/>
      <c r="M37" s="315"/>
      <c r="N37" s="316"/>
      <c r="O37" s="314"/>
      <c r="P37" s="315"/>
      <c r="Q37" s="315"/>
      <c r="R37" s="315"/>
      <c r="S37" s="315"/>
      <c r="T37" s="316"/>
      <c r="U37" s="314"/>
      <c r="V37" s="315"/>
      <c r="W37" s="315"/>
      <c r="X37" s="315"/>
      <c r="Y37" s="315"/>
      <c r="Z37" s="316"/>
    </row>
    <row r="38" spans="2:26">
      <c r="B38" s="300" t="s">
        <v>325</v>
      </c>
      <c r="C38" s="302"/>
      <c r="D38" s="303"/>
      <c r="E38" s="303"/>
      <c r="F38" s="303"/>
      <c r="G38" s="303"/>
      <c r="H38" s="304"/>
      <c r="I38" s="314"/>
      <c r="J38" s="315"/>
      <c r="K38" s="315"/>
      <c r="L38" s="315"/>
      <c r="M38" s="315"/>
      <c r="N38" s="316"/>
      <c r="O38" s="314"/>
      <c r="P38" s="315"/>
      <c r="Q38" s="315"/>
      <c r="R38" s="315"/>
      <c r="S38" s="315"/>
      <c r="T38" s="316"/>
      <c r="U38" s="314"/>
      <c r="V38" s="315"/>
      <c r="W38" s="315"/>
      <c r="X38" s="315"/>
      <c r="Y38" s="315"/>
      <c r="Z38" s="316"/>
    </row>
    <row r="39" spans="2:26">
      <c r="B39" s="300" t="s">
        <v>326</v>
      </c>
      <c r="C39" s="302"/>
      <c r="D39" s="303"/>
      <c r="E39" s="303"/>
      <c r="F39" s="303"/>
      <c r="G39" s="303"/>
      <c r="H39" s="304"/>
      <c r="I39" s="314"/>
      <c r="J39" s="315"/>
      <c r="K39" s="315"/>
      <c r="L39" s="315"/>
      <c r="M39" s="315"/>
      <c r="N39" s="316"/>
      <c r="O39" s="314"/>
      <c r="P39" s="315"/>
      <c r="Q39" s="315"/>
      <c r="R39" s="315"/>
      <c r="S39" s="315"/>
      <c r="T39" s="316"/>
      <c r="U39" s="314"/>
      <c r="V39" s="315"/>
      <c r="W39" s="315"/>
      <c r="X39" s="315"/>
      <c r="Y39" s="315"/>
      <c r="Z39" s="316"/>
    </row>
    <row r="40" spans="2:26" ht="15.75" thickBot="1">
      <c r="B40" s="301" t="s">
        <v>327</v>
      </c>
      <c r="C40" s="305"/>
      <c r="D40" s="306"/>
      <c r="E40" s="306"/>
      <c r="F40" s="306"/>
      <c r="G40" s="306"/>
      <c r="H40" s="307"/>
      <c r="I40" s="305"/>
      <c r="J40" s="306"/>
      <c r="K40" s="306"/>
      <c r="L40" s="306"/>
      <c r="M40" s="306"/>
      <c r="N40" s="307"/>
      <c r="O40" s="317"/>
      <c r="P40" s="318"/>
      <c r="Q40" s="318"/>
      <c r="R40" s="318"/>
      <c r="S40" s="318"/>
      <c r="T40" s="319"/>
      <c r="U40" s="317"/>
      <c r="V40" s="318"/>
      <c r="W40" s="318"/>
      <c r="X40" s="318"/>
      <c r="Y40" s="318"/>
      <c r="Z40" s="319"/>
    </row>
  </sheetData>
  <mergeCells count="10">
    <mergeCell ref="B2:Z2"/>
    <mergeCell ref="C4:H4"/>
    <mergeCell ref="I4:N4"/>
    <mergeCell ref="O4:T4"/>
    <mergeCell ref="U4:Z4"/>
    <mergeCell ref="B22:Z22"/>
    <mergeCell ref="C24:H24"/>
    <mergeCell ref="I24:N24"/>
    <mergeCell ref="O24:T24"/>
    <mergeCell ref="U24:Z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C193-B288-4013-85EF-4FA292DC084D}">
  <dimension ref="A1:T25"/>
  <sheetViews>
    <sheetView workbookViewId="0">
      <selection activeCell="T27" sqref="T27"/>
    </sheetView>
  </sheetViews>
  <sheetFormatPr defaultColWidth="11.42578125" defaultRowHeight="15"/>
  <cols>
    <col min="2" max="2" width="16.7109375" customWidth="1"/>
    <col min="3" max="18" width="4" customWidth="1"/>
  </cols>
  <sheetData>
    <row r="1" spans="1:20" ht="15.75" thickBot="1">
      <c r="C1" s="589" t="s">
        <v>588</v>
      </c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337"/>
    </row>
    <row r="2" spans="1:20" ht="15.75" thickBot="1"/>
    <row r="3" spans="1:20" ht="15.75">
      <c r="A3" s="280"/>
      <c r="B3" s="320"/>
      <c r="C3" s="598" t="s">
        <v>584</v>
      </c>
      <c r="D3" s="599"/>
      <c r="E3" s="599"/>
      <c r="F3" s="599"/>
      <c r="G3" s="598" t="s">
        <v>585</v>
      </c>
      <c r="H3" s="599"/>
      <c r="I3" s="599"/>
      <c r="J3" s="599"/>
      <c r="K3" s="598" t="s">
        <v>586</v>
      </c>
      <c r="L3" s="599"/>
      <c r="M3" s="599"/>
      <c r="N3" s="599"/>
      <c r="O3" s="598" t="s">
        <v>587</v>
      </c>
      <c r="P3" s="599"/>
      <c r="Q3" s="599"/>
      <c r="R3" s="599"/>
    </row>
    <row r="4" spans="1:20" ht="48" thickBot="1">
      <c r="A4" s="280"/>
      <c r="B4" s="321" t="s">
        <v>648</v>
      </c>
      <c r="C4" s="322">
        <v>1</v>
      </c>
      <c r="D4" s="323">
        <v>2</v>
      </c>
      <c r="E4" s="323">
        <v>3</v>
      </c>
      <c r="F4" s="323">
        <v>4</v>
      </c>
      <c r="G4" s="322">
        <v>1</v>
      </c>
      <c r="H4" s="323">
        <v>2</v>
      </c>
      <c r="I4" s="323">
        <v>3</v>
      </c>
      <c r="J4" s="323">
        <v>4</v>
      </c>
      <c r="K4" s="322">
        <v>1</v>
      </c>
      <c r="L4" s="323">
        <v>2</v>
      </c>
      <c r="M4" s="323">
        <v>3</v>
      </c>
      <c r="N4" s="323">
        <v>4</v>
      </c>
      <c r="O4" s="322">
        <v>1</v>
      </c>
      <c r="P4" s="323">
        <v>2</v>
      </c>
      <c r="Q4" s="323">
        <v>3</v>
      </c>
      <c r="R4" s="323">
        <v>4</v>
      </c>
    </row>
    <row r="5" spans="1:20" ht="15.75">
      <c r="A5" s="595" t="s">
        <v>582</v>
      </c>
      <c r="B5" s="324" t="s">
        <v>328</v>
      </c>
      <c r="C5" s="331"/>
      <c r="D5" s="331"/>
      <c r="E5" s="331"/>
      <c r="F5" s="326"/>
      <c r="G5" s="325"/>
      <c r="H5" s="327"/>
      <c r="I5" s="331"/>
      <c r="J5" s="331"/>
      <c r="K5" s="325"/>
      <c r="L5" s="327"/>
      <c r="M5" s="331"/>
      <c r="N5" s="331"/>
      <c r="O5" s="325"/>
      <c r="P5" s="327"/>
      <c r="Q5" s="331"/>
      <c r="R5" s="331"/>
      <c r="T5" s="505" t="s">
        <v>593</v>
      </c>
    </row>
    <row r="6" spans="1:20" ht="15.75">
      <c r="A6" s="596"/>
      <c r="B6" s="328" t="s">
        <v>329</v>
      </c>
      <c r="C6" s="331"/>
      <c r="D6" s="331"/>
      <c r="E6" s="330"/>
      <c r="F6" s="330"/>
      <c r="G6" s="331"/>
      <c r="H6" s="331"/>
      <c r="I6" s="331"/>
      <c r="J6" s="330"/>
      <c r="K6" s="331"/>
      <c r="L6" s="331"/>
      <c r="M6" s="331"/>
      <c r="N6" s="331"/>
      <c r="O6" s="331"/>
      <c r="P6" s="331"/>
      <c r="Q6" s="331"/>
      <c r="R6" s="331"/>
      <c r="T6" s="506" t="s">
        <v>594</v>
      </c>
    </row>
    <row r="7" spans="1:20" ht="15.75">
      <c r="A7" s="596"/>
      <c r="B7" s="328" t="s">
        <v>330</v>
      </c>
      <c r="C7" s="331"/>
      <c r="D7" s="331"/>
      <c r="E7" s="330"/>
      <c r="F7" s="330"/>
      <c r="G7" s="331"/>
      <c r="H7" s="331"/>
      <c r="I7" s="330"/>
      <c r="J7" s="330"/>
      <c r="K7" s="331"/>
      <c r="L7" s="331"/>
      <c r="M7" s="331"/>
      <c r="N7" s="330"/>
      <c r="O7" s="331"/>
      <c r="P7" s="331"/>
      <c r="Q7" s="331"/>
      <c r="R7" s="331"/>
    </row>
    <row r="8" spans="1:20" ht="15.75">
      <c r="A8" s="596"/>
      <c r="B8" s="328" t="s">
        <v>331</v>
      </c>
      <c r="C8" s="329"/>
      <c r="D8" s="330"/>
      <c r="E8" s="330"/>
      <c r="F8" s="330"/>
      <c r="G8" s="331"/>
      <c r="H8" s="330"/>
      <c r="I8" s="330"/>
      <c r="J8" s="330"/>
      <c r="K8" s="331"/>
      <c r="L8" s="331"/>
      <c r="M8" s="330"/>
      <c r="N8" s="330"/>
      <c r="O8" s="331"/>
      <c r="P8" s="331"/>
      <c r="Q8" s="331"/>
      <c r="R8" s="330"/>
    </row>
    <row r="9" spans="1:20" ht="15.75">
      <c r="A9" s="596"/>
      <c r="B9" s="328" t="s">
        <v>332</v>
      </c>
      <c r="C9" s="329"/>
      <c r="D9" s="330"/>
      <c r="E9" s="330"/>
      <c r="F9" s="330"/>
      <c r="G9" s="329"/>
      <c r="H9" s="330"/>
      <c r="I9" s="330"/>
      <c r="J9" s="330"/>
      <c r="K9" s="331"/>
      <c r="L9" s="330"/>
      <c r="M9" s="330"/>
      <c r="N9" s="330"/>
      <c r="O9" s="331"/>
      <c r="P9" s="331"/>
      <c r="Q9" s="330"/>
      <c r="R9" s="330"/>
    </row>
    <row r="10" spans="1:20" ht="15.75">
      <c r="A10" s="596"/>
      <c r="B10" s="328" t="s">
        <v>333</v>
      </c>
      <c r="C10" s="329"/>
      <c r="D10" s="330"/>
      <c r="E10" s="330"/>
      <c r="F10" s="330"/>
      <c r="G10" s="329"/>
      <c r="H10" s="330"/>
      <c r="I10" s="330"/>
      <c r="J10" s="330"/>
      <c r="K10" s="329"/>
      <c r="L10" s="330"/>
      <c r="M10" s="330"/>
      <c r="N10" s="330"/>
      <c r="O10" s="331"/>
      <c r="P10" s="330"/>
      <c r="Q10" s="330"/>
      <c r="R10" s="330"/>
    </row>
    <row r="11" spans="1:20" ht="16.5" thickBot="1">
      <c r="A11" s="597"/>
      <c r="B11" s="333" t="s">
        <v>334</v>
      </c>
      <c r="C11" s="334"/>
      <c r="D11" s="335"/>
      <c r="E11" s="335"/>
      <c r="F11" s="335"/>
      <c r="G11" s="334"/>
      <c r="H11" s="335"/>
      <c r="I11" s="335"/>
      <c r="J11" s="335"/>
      <c r="K11" s="334"/>
      <c r="L11" s="335"/>
      <c r="M11" s="335"/>
      <c r="N11" s="335"/>
      <c r="O11" s="334"/>
      <c r="P11" s="335"/>
      <c r="Q11" s="335"/>
      <c r="R11" s="335"/>
    </row>
    <row r="12" spans="1:20" ht="15.75">
      <c r="A12" s="595" t="s">
        <v>645</v>
      </c>
      <c r="B12" s="324" t="s">
        <v>328</v>
      </c>
      <c r="C12" s="325"/>
      <c r="D12" s="326"/>
      <c r="E12" s="326"/>
      <c r="F12" s="326"/>
      <c r="G12" s="325"/>
      <c r="H12" s="327"/>
      <c r="I12" s="326"/>
      <c r="J12" s="326"/>
      <c r="K12" s="325"/>
      <c r="L12" s="327"/>
      <c r="M12" s="327"/>
      <c r="N12" s="326"/>
      <c r="O12" s="325"/>
      <c r="P12" s="327"/>
      <c r="Q12" s="327"/>
      <c r="R12" s="331"/>
    </row>
    <row r="13" spans="1:20" ht="15.75">
      <c r="A13" s="596"/>
      <c r="B13" s="328" t="s">
        <v>329</v>
      </c>
      <c r="C13" s="329"/>
      <c r="D13" s="330"/>
      <c r="E13" s="330"/>
      <c r="F13" s="330"/>
      <c r="G13" s="331"/>
      <c r="H13" s="330"/>
      <c r="I13" s="330"/>
      <c r="J13" s="330"/>
      <c r="K13" s="331"/>
      <c r="L13" s="332"/>
      <c r="M13" s="330"/>
      <c r="N13" s="330"/>
      <c r="O13" s="331"/>
      <c r="P13" s="332"/>
      <c r="Q13" s="331"/>
      <c r="R13" s="330"/>
    </row>
    <row r="14" spans="1:20" ht="15.75">
      <c r="A14" s="596"/>
      <c r="B14" s="328" t="s">
        <v>330</v>
      </c>
      <c r="C14" s="329"/>
      <c r="D14" s="330"/>
      <c r="E14" s="330"/>
      <c r="F14" s="330"/>
      <c r="G14" s="329"/>
      <c r="H14" s="330"/>
      <c r="I14" s="330"/>
      <c r="J14" s="330"/>
      <c r="K14" s="331"/>
      <c r="L14" s="330"/>
      <c r="M14" s="330"/>
      <c r="N14" s="330"/>
      <c r="O14" s="331"/>
      <c r="P14" s="331"/>
      <c r="Q14" s="330"/>
      <c r="R14" s="330"/>
    </row>
    <row r="15" spans="1:20" ht="15.75">
      <c r="A15" s="596"/>
      <c r="B15" s="328" t="s">
        <v>331</v>
      </c>
      <c r="C15" s="329"/>
      <c r="D15" s="330"/>
      <c r="E15" s="330"/>
      <c r="F15" s="330"/>
      <c r="G15" s="329"/>
      <c r="H15" s="330"/>
      <c r="I15" s="330"/>
      <c r="J15" s="330"/>
      <c r="K15" s="329"/>
      <c r="L15" s="330"/>
      <c r="M15" s="330"/>
      <c r="N15" s="330"/>
      <c r="O15" s="331"/>
      <c r="P15" s="330"/>
      <c r="Q15" s="330"/>
      <c r="R15" s="330"/>
    </row>
    <row r="16" spans="1:20" ht="15.75">
      <c r="A16" s="596"/>
      <c r="B16" s="328" t="s">
        <v>332</v>
      </c>
      <c r="C16" s="329"/>
      <c r="D16" s="330"/>
      <c r="E16" s="330"/>
      <c r="F16" s="330"/>
      <c r="G16" s="329"/>
      <c r="H16" s="330"/>
      <c r="I16" s="330"/>
      <c r="J16" s="330"/>
      <c r="K16" s="329"/>
      <c r="L16" s="330"/>
      <c r="M16" s="330"/>
      <c r="N16" s="330"/>
      <c r="O16" s="329"/>
      <c r="P16" s="330"/>
      <c r="Q16" s="330"/>
      <c r="R16" s="330"/>
    </row>
    <row r="17" spans="1:18" ht="15.75">
      <c r="A17" s="596"/>
      <c r="B17" s="328" t="s">
        <v>333</v>
      </c>
      <c r="C17" s="329"/>
      <c r="D17" s="330"/>
      <c r="E17" s="330"/>
      <c r="F17" s="330"/>
      <c r="G17" s="329"/>
      <c r="H17" s="330"/>
      <c r="I17" s="330"/>
      <c r="J17" s="330"/>
      <c r="K17" s="329"/>
      <c r="L17" s="330"/>
      <c r="M17" s="330"/>
      <c r="N17" s="330"/>
      <c r="O17" s="329"/>
      <c r="P17" s="330"/>
      <c r="Q17" s="330"/>
      <c r="R17" s="330"/>
    </row>
    <row r="18" spans="1:18" ht="16.5" thickBot="1">
      <c r="A18" s="597"/>
      <c r="B18" s="333" t="s">
        <v>334</v>
      </c>
      <c r="C18" s="334"/>
      <c r="D18" s="335"/>
      <c r="E18" s="335"/>
      <c r="F18" s="335"/>
      <c r="G18" s="334"/>
      <c r="H18" s="335"/>
      <c r="I18" s="335"/>
      <c r="J18" s="335"/>
      <c r="K18" s="334"/>
      <c r="L18" s="335"/>
      <c r="M18" s="335"/>
      <c r="N18" s="335"/>
      <c r="O18" s="334"/>
      <c r="P18" s="335"/>
      <c r="Q18" s="335"/>
      <c r="R18" s="335"/>
    </row>
    <row r="19" spans="1:18" ht="15.75">
      <c r="A19" s="595" t="s">
        <v>583</v>
      </c>
      <c r="B19" s="324" t="s">
        <v>328</v>
      </c>
      <c r="C19" s="336"/>
      <c r="D19" s="326"/>
      <c r="E19" s="326"/>
      <c r="F19" s="326"/>
      <c r="G19" s="325"/>
      <c r="H19" s="326"/>
      <c r="I19" s="326"/>
      <c r="J19" s="326"/>
      <c r="K19" s="325"/>
      <c r="L19" s="327"/>
      <c r="M19" s="326"/>
      <c r="N19" s="326"/>
      <c r="O19" s="325"/>
      <c r="P19" s="327"/>
      <c r="Q19" s="327"/>
      <c r="R19" s="326"/>
    </row>
    <row r="20" spans="1:18" ht="15.75">
      <c r="A20" s="596"/>
      <c r="B20" s="328" t="s">
        <v>329</v>
      </c>
      <c r="C20" s="329"/>
      <c r="D20" s="330"/>
      <c r="E20" s="330"/>
      <c r="F20" s="330"/>
      <c r="G20" s="329"/>
      <c r="H20" s="330"/>
      <c r="I20" s="330"/>
      <c r="J20" s="330"/>
      <c r="K20" s="331"/>
      <c r="L20" s="330"/>
      <c r="M20" s="330"/>
      <c r="N20" s="330"/>
      <c r="O20" s="331"/>
      <c r="P20" s="332"/>
      <c r="Q20" s="330"/>
      <c r="R20" s="330"/>
    </row>
    <row r="21" spans="1:18" ht="15.75">
      <c r="A21" s="596"/>
      <c r="B21" s="328" t="s">
        <v>330</v>
      </c>
      <c r="C21" s="329"/>
      <c r="D21" s="330"/>
      <c r="E21" s="330"/>
      <c r="F21" s="330"/>
      <c r="G21" s="329"/>
      <c r="H21" s="330"/>
      <c r="I21" s="330"/>
      <c r="J21" s="330"/>
      <c r="K21" s="329"/>
      <c r="L21" s="330"/>
      <c r="M21" s="330"/>
      <c r="N21" s="330"/>
      <c r="O21" s="331"/>
      <c r="P21" s="330"/>
      <c r="Q21" s="330"/>
      <c r="R21" s="330"/>
    </row>
    <row r="22" spans="1:18" ht="15.75">
      <c r="A22" s="596"/>
      <c r="B22" s="328" t="s">
        <v>331</v>
      </c>
      <c r="C22" s="329"/>
      <c r="D22" s="330"/>
      <c r="E22" s="330"/>
      <c r="F22" s="330"/>
      <c r="G22" s="329"/>
      <c r="H22" s="330"/>
      <c r="I22" s="330"/>
      <c r="J22" s="330"/>
      <c r="K22" s="329"/>
      <c r="L22" s="330"/>
      <c r="M22" s="330"/>
      <c r="N22" s="330"/>
      <c r="O22" s="329"/>
      <c r="P22" s="330"/>
      <c r="Q22" s="330"/>
      <c r="R22" s="330"/>
    </row>
    <row r="23" spans="1:18" ht="15.75">
      <c r="A23" s="596"/>
      <c r="B23" s="328" t="s">
        <v>332</v>
      </c>
      <c r="C23" s="329"/>
      <c r="D23" s="330"/>
      <c r="E23" s="330"/>
      <c r="F23" s="330"/>
      <c r="G23" s="329"/>
      <c r="H23" s="330"/>
      <c r="I23" s="330"/>
      <c r="J23" s="330"/>
      <c r="K23" s="329"/>
      <c r="L23" s="330"/>
      <c r="M23" s="330"/>
      <c r="N23" s="330"/>
      <c r="O23" s="329"/>
      <c r="P23" s="330"/>
      <c r="Q23" s="330"/>
      <c r="R23" s="330"/>
    </row>
    <row r="24" spans="1:18" ht="15.75">
      <c r="A24" s="596"/>
      <c r="B24" s="328" t="s">
        <v>333</v>
      </c>
      <c r="C24" s="329"/>
      <c r="D24" s="330"/>
      <c r="E24" s="330"/>
      <c r="F24" s="330"/>
      <c r="G24" s="329"/>
      <c r="H24" s="330"/>
      <c r="I24" s="330"/>
      <c r="J24" s="330"/>
      <c r="K24" s="329"/>
      <c r="L24" s="330"/>
      <c r="M24" s="330"/>
      <c r="N24" s="330"/>
      <c r="O24" s="329"/>
      <c r="P24" s="330"/>
      <c r="Q24" s="330"/>
      <c r="R24" s="330"/>
    </row>
    <row r="25" spans="1:18" ht="16.5" thickBot="1">
      <c r="A25" s="597"/>
      <c r="B25" s="333" t="s">
        <v>334</v>
      </c>
      <c r="C25" s="334"/>
      <c r="D25" s="335"/>
      <c r="E25" s="335"/>
      <c r="F25" s="335"/>
      <c r="G25" s="334"/>
      <c r="H25" s="335"/>
      <c r="I25" s="335"/>
      <c r="J25" s="335"/>
      <c r="K25" s="334"/>
      <c r="L25" s="335"/>
      <c r="M25" s="335"/>
      <c r="N25" s="335"/>
      <c r="O25" s="334"/>
      <c r="P25" s="335"/>
      <c r="Q25" s="335"/>
      <c r="R25" s="335"/>
    </row>
  </sheetData>
  <mergeCells count="8">
    <mergeCell ref="A12:A18"/>
    <mergeCell ref="A19:A25"/>
    <mergeCell ref="C1:R1"/>
    <mergeCell ref="C3:F3"/>
    <mergeCell ref="G3:J3"/>
    <mergeCell ref="K3:N3"/>
    <mergeCell ref="O3:R3"/>
    <mergeCell ref="A5:A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62F8F-FBD6-4B57-9952-075252398663}">
  <dimension ref="A1:U44"/>
  <sheetViews>
    <sheetView workbookViewId="0">
      <selection activeCell="T36" sqref="T36"/>
    </sheetView>
  </sheetViews>
  <sheetFormatPr defaultColWidth="11.42578125" defaultRowHeight="15"/>
  <cols>
    <col min="3" max="19" width="5.140625" bestFit="1" customWidth="1"/>
    <col min="21" max="21" width="22" customWidth="1"/>
  </cols>
  <sheetData>
    <row r="1" spans="1:21" ht="15.75" thickBot="1">
      <c r="D1" s="589" t="s">
        <v>661</v>
      </c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1"/>
    </row>
    <row r="2" spans="1:21" ht="15.75" thickBot="1"/>
    <row r="3" spans="1:21" ht="24.75" thickBot="1">
      <c r="B3" s="346"/>
      <c r="C3" s="347" t="s">
        <v>377</v>
      </c>
      <c r="D3" s="347" t="s">
        <v>335</v>
      </c>
      <c r="E3" s="347" t="s">
        <v>336</v>
      </c>
      <c r="F3" s="347" t="s">
        <v>337</v>
      </c>
      <c r="G3" s="347" t="s">
        <v>338</v>
      </c>
      <c r="H3" s="347" t="s">
        <v>339</v>
      </c>
      <c r="I3" s="347" t="s">
        <v>340</v>
      </c>
      <c r="J3" s="347" t="s">
        <v>341</v>
      </c>
      <c r="K3" s="347" t="s">
        <v>342</v>
      </c>
      <c r="L3" s="347" t="s">
        <v>343</v>
      </c>
      <c r="M3" s="347" t="s">
        <v>344</v>
      </c>
      <c r="N3" s="347" t="s">
        <v>345</v>
      </c>
      <c r="O3" s="347" t="s">
        <v>346</v>
      </c>
      <c r="P3" s="347" t="s">
        <v>347</v>
      </c>
      <c r="Q3" s="347" t="s">
        <v>348</v>
      </c>
      <c r="R3" s="347" t="s">
        <v>349</v>
      </c>
      <c r="S3" s="348" t="s">
        <v>350</v>
      </c>
      <c r="U3" s="504" t="s">
        <v>646</v>
      </c>
    </row>
    <row r="4" spans="1:21" ht="15.75" thickBot="1">
      <c r="A4" s="600" t="s">
        <v>2</v>
      </c>
      <c r="B4" s="338" t="s">
        <v>314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39"/>
      <c r="O4" s="339"/>
      <c r="P4" s="339"/>
      <c r="Q4" s="339"/>
      <c r="R4" s="339"/>
      <c r="S4" s="341"/>
      <c r="U4" s="503" t="s">
        <v>592</v>
      </c>
    </row>
    <row r="5" spans="1:21">
      <c r="A5" s="600"/>
      <c r="B5" s="338" t="s">
        <v>315</v>
      </c>
      <c r="C5" s="339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39"/>
      <c r="P5" s="339"/>
      <c r="Q5" s="339"/>
      <c r="R5" s="339"/>
      <c r="S5" s="341"/>
      <c r="U5" s="505" t="s">
        <v>593</v>
      </c>
    </row>
    <row r="6" spans="1:21">
      <c r="A6" s="600"/>
      <c r="B6" s="338" t="s">
        <v>316</v>
      </c>
      <c r="C6" s="339"/>
      <c r="D6" s="339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39"/>
      <c r="Q6" s="339"/>
      <c r="R6" s="339"/>
      <c r="S6" s="341"/>
      <c r="U6" s="506" t="s">
        <v>594</v>
      </c>
    </row>
    <row r="7" spans="1:21">
      <c r="A7" s="600"/>
      <c r="B7" s="338" t="s">
        <v>317</v>
      </c>
      <c r="C7" s="339"/>
      <c r="D7" s="339"/>
      <c r="E7" s="339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39"/>
      <c r="R7" s="339"/>
      <c r="S7" s="341"/>
    </row>
    <row r="8" spans="1:21">
      <c r="A8" s="600"/>
      <c r="B8" s="338" t="s">
        <v>318</v>
      </c>
      <c r="C8" s="339"/>
      <c r="D8" s="339"/>
      <c r="E8" s="339"/>
      <c r="F8" s="339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39"/>
      <c r="S8" s="341"/>
    </row>
    <row r="9" spans="1:21">
      <c r="A9" s="600"/>
      <c r="B9" s="338" t="s">
        <v>319</v>
      </c>
      <c r="C9" s="339"/>
      <c r="D9" s="339"/>
      <c r="E9" s="339"/>
      <c r="F9" s="339"/>
      <c r="G9" s="339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1"/>
    </row>
    <row r="10" spans="1:21">
      <c r="A10" s="600"/>
      <c r="B10" s="338" t="s">
        <v>320</v>
      </c>
      <c r="C10" s="339"/>
      <c r="D10" s="339"/>
      <c r="E10" s="339"/>
      <c r="F10" s="339"/>
      <c r="G10" s="339"/>
      <c r="H10" s="339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3"/>
    </row>
    <row r="11" spans="1:21">
      <c r="A11" s="600"/>
      <c r="B11" s="338" t="s">
        <v>321</v>
      </c>
      <c r="C11" s="339"/>
      <c r="D11" s="339"/>
      <c r="E11" s="339"/>
      <c r="F11" s="339"/>
      <c r="G11" s="339"/>
      <c r="H11" s="339"/>
      <c r="I11" s="339"/>
      <c r="J11" s="342"/>
      <c r="K11" s="342"/>
      <c r="L11" s="342"/>
      <c r="M11" s="342"/>
      <c r="N11" s="342"/>
      <c r="O11" s="342"/>
      <c r="P11" s="342"/>
      <c r="Q11" s="342"/>
      <c r="R11" s="342"/>
      <c r="S11" s="343"/>
    </row>
    <row r="12" spans="1:21">
      <c r="A12" s="600"/>
      <c r="B12" s="338" t="s">
        <v>322</v>
      </c>
      <c r="C12" s="339"/>
      <c r="D12" s="339"/>
      <c r="E12" s="339"/>
      <c r="F12" s="339"/>
      <c r="G12" s="339"/>
      <c r="H12" s="339"/>
      <c r="I12" s="339"/>
      <c r="J12" s="339"/>
      <c r="K12" s="342"/>
      <c r="L12" s="342"/>
      <c r="M12" s="342"/>
      <c r="N12" s="342"/>
      <c r="O12" s="342"/>
      <c r="P12" s="342"/>
      <c r="Q12" s="342"/>
      <c r="R12" s="342"/>
      <c r="S12" s="343"/>
    </row>
    <row r="13" spans="1:21">
      <c r="A13" s="600"/>
      <c r="B13" s="338" t="s">
        <v>323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42"/>
      <c r="M13" s="342"/>
      <c r="N13" s="342"/>
      <c r="O13" s="342"/>
      <c r="P13" s="342"/>
      <c r="Q13" s="342"/>
      <c r="R13" s="342"/>
      <c r="S13" s="343"/>
    </row>
    <row r="14" spans="1:21" ht="15.75" thickBot="1">
      <c r="A14" s="601"/>
      <c r="B14" s="353" t="s">
        <v>324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5"/>
      <c r="N14" s="345"/>
      <c r="O14" s="345"/>
      <c r="P14" s="345"/>
      <c r="Q14" s="345"/>
      <c r="R14" s="345"/>
      <c r="S14" s="344"/>
    </row>
    <row r="15" spans="1:21">
      <c r="A15" s="602" t="s">
        <v>647</v>
      </c>
      <c r="B15" s="349" t="s">
        <v>316</v>
      </c>
      <c r="C15" s="351"/>
      <c r="D15" s="351"/>
      <c r="E15" s="558"/>
      <c r="F15" s="558"/>
      <c r="G15" s="350"/>
      <c r="H15" s="350"/>
      <c r="I15" s="350"/>
      <c r="J15" s="350"/>
      <c r="K15" s="350"/>
      <c r="L15" s="350"/>
      <c r="M15" s="350"/>
      <c r="N15" s="350"/>
      <c r="O15" s="350"/>
      <c r="P15" s="351"/>
      <c r="Q15" s="351"/>
      <c r="R15" s="351"/>
      <c r="S15" s="352"/>
    </row>
    <row r="16" spans="1:21">
      <c r="A16" s="600"/>
      <c r="B16" s="338" t="s">
        <v>317</v>
      </c>
      <c r="C16" s="339"/>
      <c r="D16" s="339"/>
      <c r="E16" s="339"/>
      <c r="F16" s="559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39"/>
      <c r="R16" s="339"/>
      <c r="S16" s="341"/>
    </row>
    <row r="17" spans="1:19">
      <c r="A17" s="600"/>
      <c r="B17" s="338" t="s">
        <v>318</v>
      </c>
      <c r="C17" s="339"/>
      <c r="D17" s="339"/>
      <c r="E17" s="339"/>
      <c r="F17" s="339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39"/>
      <c r="S17" s="341"/>
    </row>
    <row r="18" spans="1:19">
      <c r="A18" s="600"/>
      <c r="B18" s="338" t="s">
        <v>319</v>
      </c>
      <c r="C18" s="339"/>
      <c r="D18" s="339"/>
      <c r="E18" s="339"/>
      <c r="F18" s="339"/>
      <c r="G18" s="339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1"/>
    </row>
    <row r="19" spans="1:19">
      <c r="A19" s="600"/>
      <c r="B19" s="338" t="s">
        <v>320</v>
      </c>
      <c r="C19" s="339"/>
      <c r="D19" s="339"/>
      <c r="E19" s="339"/>
      <c r="F19" s="339"/>
      <c r="G19" s="339"/>
      <c r="H19" s="339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3"/>
    </row>
    <row r="20" spans="1:19">
      <c r="A20" s="600"/>
      <c r="B20" s="338" t="s">
        <v>321</v>
      </c>
      <c r="C20" s="339"/>
      <c r="D20" s="339"/>
      <c r="E20" s="339"/>
      <c r="F20" s="339"/>
      <c r="G20" s="339"/>
      <c r="H20" s="339"/>
      <c r="I20" s="339"/>
      <c r="J20" s="342"/>
      <c r="K20" s="342"/>
      <c r="L20" s="342"/>
      <c r="M20" s="342"/>
      <c r="N20" s="342"/>
      <c r="O20" s="342"/>
      <c r="P20" s="342"/>
      <c r="Q20" s="342"/>
      <c r="R20" s="342"/>
      <c r="S20" s="343"/>
    </row>
    <row r="21" spans="1:19">
      <c r="A21" s="600"/>
      <c r="B21" s="338" t="s">
        <v>322</v>
      </c>
      <c r="C21" s="339"/>
      <c r="D21" s="339"/>
      <c r="E21" s="339"/>
      <c r="F21" s="339"/>
      <c r="G21" s="339"/>
      <c r="H21" s="339"/>
      <c r="I21" s="339"/>
      <c r="J21" s="339"/>
      <c r="K21" s="342"/>
      <c r="L21" s="342"/>
      <c r="M21" s="342"/>
      <c r="N21" s="342"/>
      <c r="O21" s="342"/>
      <c r="P21" s="342"/>
      <c r="Q21" s="342"/>
      <c r="R21" s="342"/>
      <c r="S21" s="343"/>
    </row>
    <row r="22" spans="1:19">
      <c r="A22" s="600"/>
      <c r="B22" s="338" t="s">
        <v>323</v>
      </c>
      <c r="C22" s="339"/>
      <c r="D22" s="339"/>
      <c r="E22" s="339"/>
      <c r="F22" s="339"/>
      <c r="G22" s="339"/>
      <c r="H22" s="339"/>
      <c r="I22" s="339"/>
      <c r="J22" s="339"/>
      <c r="K22" s="339"/>
      <c r="L22" s="342"/>
      <c r="M22" s="342"/>
      <c r="N22" s="342"/>
      <c r="O22" s="342"/>
      <c r="P22" s="342"/>
      <c r="Q22" s="342"/>
      <c r="R22" s="342"/>
      <c r="S22" s="343"/>
    </row>
    <row r="23" spans="1:19">
      <c r="A23" s="600"/>
      <c r="B23" s="338" t="s">
        <v>324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42"/>
      <c r="N23" s="342"/>
      <c r="O23" s="342"/>
      <c r="P23" s="342"/>
      <c r="Q23" s="342"/>
      <c r="R23" s="342"/>
      <c r="S23" s="343"/>
    </row>
    <row r="24" spans="1:19">
      <c r="A24" s="600"/>
      <c r="B24" s="338" t="s">
        <v>325</v>
      </c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42"/>
      <c r="O24" s="342"/>
      <c r="P24" s="342"/>
      <c r="Q24" s="342"/>
      <c r="R24" s="342"/>
      <c r="S24" s="343"/>
    </row>
    <row r="25" spans="1:19" ht="15.75" thickBot="1">
      <c r="A25" s="601"/>
      <c r="B25" s="353" t="s">
        <v>326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5"/>
      <c r="P25" s="345"/>
      <c r="Q25" s="345"/>
      <c r="R25" s="345"/>
      <c r="S25" s="344"/>
    </row>
    <row r="26" spans="1:19">
      <c r="A26" s="602" t="s">
        <v>351</v>
      </c>
      <c r="B26" s="349" t="s">
        <v>318</v>
      </c>
      <c r="C26" s="351"/>
      <c r="D26" s="351"/>
      <c r="E26" s="351"/>
      <c r="F26" s="351"/>
      <c r="G26" s="558"/>
      <c r="H26" s="558"/>
      <c r="I26" s="558"/>
      <c r="J26" s="558"/>
      <c r="K26" s="558"/>
      <c r="L26" s="558"/>
      <c r="M26" s="558"/>
      <c r="N26" s="558"/>
      <c r="O26" s="558"/>
      <c r="P26" s="558"/>
      <c r="Q26" s="558"/>
      <c r="R26" s="351"/>
      <c r="S26" s="352"/>
    </row>
    <row r="27" spans="1:19">
      <c r="A27" s="600"/>
      <c r="B27" s="338" t="s">
        <v>319</v>
      </c>
      <c r="C27" s="339"/>
      <c r="D27" s="339"/>
      <c r="E27" s="339"/>
      <c r="F27" s="339"/>
      <c r="G27" s="339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1"/>
    </row>
    <row r="28" spans="1:19">
      <c r="A28" s="600"/>
      <c r="B28" s="338" t="s">
        <v>320</v>
      </c>
      <c r="C28" s="339"/>
      <c r="D28" s="339"/>
      <c r="E28" s="339"/>
      <c r="F28" s="339"/>
      <c r="G28" s="339"/>
      <c r="H28" s="339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3"/>
    </row>
    <row r="29" spans="1:19">
      <c r="A29" s="600"/>
      <c r="B29" s="338" t="s">
        <v>321</v>
      </c>
      <c r="C29" s="339"/>
      <c r="D29" s="339"/>
      <c r="E29" s="339"/>
      <c r="F29" s="339"/>
      <c r="G29" s="339"/>
      <c r="H29" s="339"/>
      <c r="I29" s="339"/>
      <c r="J29" s="342"/>
      <c r="K29" s="342"/>
      <c r="L29" s="342"/>
      <c r="M29" s="342"/>
      <c r="N29" s="342"/>
      <c r="O29" s="342"/>
      <c r="P29" s="342"/>
      <c r="Q29" s="342"/>
      <c r="R29" s="342"/>
      <c r="S29" s="343"/>
    </row>
    <row r="30" spans="1:19">
      <c r="A30" s="600"/>
      <c r="B30" s="338" t="s">
        <v>322</v>
      </c>
      <c r="C30" s="339"/>
      <c r="D30" s="339"/>
      <c r="E30" s="339"/>
      <c r="F30" s="339"/>
      <c r="G30" s="339"/>
      <c r="H30" s="339"/>
      <c r="I30" s="339"/>
      <c r="J30" s="339"/>
      <c r="K30" s="342"/>
      <c r="L30" s="342"/>
      <c r="M30" s="342"/>
      <c r="N30" s="342"/>
      <c r="O30" s="342"/>
      <c r="P30" s="342"/>
      <c r="Q30" s="342"/>
      <c r="R30" s="342"/>
      <c r="S30" s="343"/>
    </row>
    <row r="31" spans="1:19">
      <c r="A31" s="600"/>
      <c r="B31" s="338" t="s">
        <v>323</v>
      </c>
      <c r="C31" s="339"/>
      <c r="D31" s="339"/>
      <c r="E31" s="339"/>
      <c r="F31" s="339"/>
      <c r="G31" s="339"/>
      <c r="H31" s="339"/>
      <c r="I31" s="339"/>
      <c r="J31" s="339"/>
      <c r="K31" s="339"/>
      <c r="L31" s="342"/>
      <c r="M31" s="342"/>
      <c r="N31" s="342"/>
      <c r="O31" s="342"/>
      <c r="P31" s="342"/>
      <c r="Q31" s="342"/>
      <c r="R31" s="342"/>
      <c r="S31" s="343"/>
    </row>
    <row r="32" spans="1:19">
      <c r="A32" s="600"/>
      <c r="B32" s="338" t="s">
        <v>324</v>
      </c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42"/>
      <c r="N32" s="342"/>
      <c r="O32" s="342"/>
      <c r="P32" s="342"/>
      <c r="Q32" s="342"/>
      <c r="R32" s="342"/>
      <c r="S32" s="343"/>
    </row>
    <row r="33" spans="1:19">
      <c r="A33" s="600"/>
      <c r="B33" s="338" t="s">
        <v>325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42"/>
      <c r="O33" s="342"/>
      <c r="P33" s="342"/>
      <c r="Q33" s="342"/>
      <c r="R33" s="342"/>
      <c r="S33" s="343"/>
    </row>
    <row r="34" spans="1:19">
      <c r="A34" s="600"/>
      <c r="B34" s="338" t="s">
        <v>326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42"/>
      <c r="P34" s="342"/>
      <c r="Q34" s="342"/>
      <c r="R34" s="342"/>
      <c r="S34" s="343"/>
    </row>
    <row r="35" spans="1:19" ht="15.75" thickBot="1">
      <c r="A35" s="601"/>
      <c r="B35" s="353" t="s">
        <v>327</v>
      </c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5"/>
      <c r="Q35" s="345"/>
      <c r="R35" s="345"/>
      <c r="S35" s="344"/>
    </row>
    <row r="36" spans="1:19">
      <c r="A36" s="603" t="s">
        <v>352</v>
      </c>
      <c r="B36" s="349" t="s">
        <v>319</v>
      </c>
      <c r="C36" s="351"/>
      <c r="D36" s="351"/>
      <c r="E36" s="351"/>
      <c r="F36" s="351"/>
      <c r="G36" s="351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2"/>
    </row>
    <row r="37" spans="1:19">
      <c r="A37" s="604"/>
      <c r="B37" s="338" t="s">
        <v>320</v>
      </c>
      <c r="C37" s="339"/>
      <c r="D37" s="339"/>
      <c r="E37" s="339"/>
      <c r="F37" s="339"/>
      <c r="G37" s="339"/>
      <c r="H37" s="339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3"/>
    </row>
    <row r="38" spans="1:19">
      <c r="A38" s="604"/>
      <c r="B38" s="338" t="s">
        <v>321</v>
      </c>
      <c r="C38" s="339"/>
      <c r="D38" s="339"/>
      <c r="E38" s="339"/>
      <c r="F38" s="339"/>
      <c r="G38" s="339"/>
      <c r="H38" s="339"/>
      <c r="I38" s="339"/>
      <c r="J38" s="342"/>
      <c r="K38" s="342"/>
      <c r="L38" s="342"/>
      <c r="M38" s="342"/>
      <c r="N38" s="342"/>
      <c r="O38" s="342"/>
      <c r="P38" s="342"/>
      <c r="Q38" s="342"/>
      <c r="R38" s="342"/>
      <c r="S38" s="343"/>
    </row>
    <row r="39" spans="1:19">
      <c r="A39" s="604"/>
      <c r="B39" s="338" t="s">
        <v>322</v>
      </c>
      <c r="C39" s="339"/>
      <c r="D39" s="339"/>
      <c r="E39" s="339"/>
      <c r="F39" s="339"/>
      <c r="G39" s="339"/>
      <c r="H39" s="339"/>
      <c r="I39" s="339"/>
      <c r="J39" s="339"/>
      <c r="K39" s="342"/>
      <c r="L39" s="342"/>
      <c r="M39" s="342"/>
      <c r="N39" s="342"/>
      <c r="O39" s="342"/>
      <c r="P39" s="342"/>
      <c r="Q39" s="342"/>
      <c r="R39" s="342"/>
      <c r="S39" s="343"/>
    </row>
    <row r="40" spans="1:19">
      <c r="A40" s="604"/>
      <c r="B40" s="338" t="s">
        <v>323</v>
      </c>
      <c r="C40" s="339"/>
      <c r="D40" s="339"/>
      <c r="E40" s="339"/>
      <c r="F40" s="339"/>
      <c r="G40" s="339"/>
      <c r="H40" s="339"/>
      <c r="I40" s="339"/>
      <c r="J40" s="339"/>
      <c r="K40" s="339"/>
      <c r="L40" s="342"/>
      <c r="M40" s="342"/>
      <c r="N40" s="342"/>
      <c r="O40" s="342"/>
      <c r="P40" s="342"/>
      <c r="Q40" s="342"/>
      <c r="R40" s="342"/>
      <c r="S40" s="343"/>
    </row>
    <row r="41" spans="1:19">
      <c r="A41" s="604"/>
      <c r="B41" s="338" t="s">
        <v>324</v>
      </c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42"/>
      <c r="N41" s="342"/>
      <c r="O41" s="342"/>
      <c r="P41" s="342"/>
      <c r="Q41" s="342"/>
      <c r="R41" s="342"/>
      <c r="S41" s="343"/>
    </row>
    <row r="42" spans="1:19">
      <c r="A42" s="604"/>
      <c r="B42" s="338" t="s">
        <v>325</v>
      </c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42"/>
      <c r="O42" s="342"/>
      <c r="P42" s="342"/>
      <c r="Q42" s="342"/>
      <c r="R42" s="342"/>
      <c r="S42" s="343"/>
    </row>
    <row r="43" spans="1:19">
      <c r="A43" s="604"/>
      <c r="B43" s="338" t="s">
        <v>326</v>
      </c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42"/>
      <c r="P43" s="342"/>
      <c r="Q43" s="342"/>
      <c r="R43" s="342"/>
      <c r="S43" s="343"/>
    </row>
    <row r="44" spans="1:19" ht="15.75" thickBot="1">
      <c r="A44" s="605"/>
      <c r="B44" s="353" t="s">
        <v>327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5"/>
      <c r="Q44" s="345"/>
      <c r="R44" s="345"/>
      <c r="S44" s="344"/>
    </row>
  </sheetData>
  <mergeCells count="5">
    <mergeCell ref="D1:S1"/>
    <mergeCell ref="A4:A14"/>
    <mergeCell ref="A15:A25"/>
    <mergeCell ref="A26:A35"/>
    <mergeCell ref="A36:A44"/>
  </mergeCells>
  <conditionalFormatting sqref="B3:S44">
    <cfRule type="cellIs" dxfId="1" priority="2" operator="equal">
      <formula>"'- - -"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8C88-7EE1-4129-B29E-EC8E8A7881A7}">
  <sheetPr codeName="Feuil10"/>
  <dimension ref="A1:P37"/>
  <sheetViews>
    <sheetView workbookViewId="0">
      <selection activeCell="Q15" sqref="Q15"/>
    </sheetView>
  </sheetViews>
  <sheetFormatPr defaultColWidth="11.42578125" defaultRowHeight="15"/>
  <cols>
    <col min="1" max="1" width="10.5703125" customWidth="1"/>
    <col min="2" max="14" width="5.140625" customWidth="1"/>
  </cols>
  <sheetData>
    <row r="1" spans="1:16" ht="31.5" customHeight="1" thickBot="1">
      <c r="B1" s="612" t="s">
        <v>591</v>
      </c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16" ht="15.75" thickBot="1"/>
    <row r="3" spans="1:16">
      <c r="A3" s="606" t="s">
        <v>353</v>
      </c>
      <c r="B3" s="608">
        <v>410</v>
      </c>
      <c r="C3" s="610">
        <v>420</v>
      </c>
      <c r="D3" s="610">
        <v>430</v>
      </c>
      <c r="E3" s="610">
        <v>440</v>
      </c>
      <c r="F3" s="610">
        <v>450</v>
      </c>
      <c r="G3" s="610">
        <v>460</v>
      </c>
      <c r="H3" s="610">
        <v>470</v>
      </c>
      <c r="I3" s="610">
        <v>480</v>
      </c>
      <c r="J3" s="610">
        <v>490</v>
      </c>
      <c r="K3" s="610">
        <v>500</v>
      </c>
      <c r="L3" s="610">
        <v>510</v>
      </c>
      <c r="M3" s="610">
        <v>520</v>
      </c>
      <c r="N3" s="615">
        <v>530</v>
      </c>
      <c r="P3" s="505" t="s">
        <v>593</v>
      </c>
    </row>
    <row r="4" spans="1:16" ht="15.75" thickBot="1">
      <c r="A4" s="607"/>
      <c r="B4" s="609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6"/>
      <c r="P4" s="506" t="s">
        <v>594</v>
      </c>
    </row>
    <row r="5" spans="1:16">
      <c r="A5" s="357">
        <v>210</v>
      </c>
      <c r="B5" s="362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4"/>
    </row>
    <row r="6" spans="1:16">
      <c r="A6" s="357">
        <v>220</v>
      </c>
      <c r="B6" s="365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6"/>
    </row>
    <row r="7" spans="1:16">
      <c r="A7" s="358">
        <v>230</v>
      </c>
      <c r="B7" s="365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6"/>
    </row>
    <row r="8" spans="1:16">
      <c r="A8" s="357">
        <v>240</v>
      </c>
      <c r="B8" s="365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6"/>
    </row>
    <row r="9" spans="1:16">
      <c r="A9" s="358">
        <v>250</v>
      </c>
      <c r="B9" s="365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6"/>
    </row>
    <row r="10" spans="1:16">
      <c r="A10" s="357">
        <v>260</v>
      </c>
      <c r="B10" s="365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6"/>
    </row>
    <row r="11" spans="1:16">
      <c r="A11" s="358">
        <v>270</v>
      </c>
      <c r="B11" s="365"/>
      <c r="C11" s="360"/>
      <c r="D11" s="360"/>
      <c r="E11" s="360"/>
      <c r="F11" s="360"/>
      <c r="G11" s="361"/>
      <c r="H11" s="360"/>
      <c r="I11" s="360"/>
      <c r="J11" s="360"/>
      <c r="K11" s="360"/>
      <c r="L11" s="360"/>
      <c r="M11" s="360"/>
      <c r="N11" s="366"/>
    </row>
    <row r="12" spans="1:16">
      <c r="A12" s="357">
        <v>280</v>
      </c>
      <c r="B12" s="365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6"/>
    </row>
    <row r="13" spans="1:16">
      <c r="A13" s="358">
        <v>290</v>
      </c>
      <c r="B13" s="365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6"/>
    </row>
    <row r="14" spans="1:16">
      <c r="A14" s="357">
        <v>300</v>
      </c>
      <c r="B14" s="365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6"/>
    </row>
    <row r="15" spans="1:16">
      <c r="A15" s="358">
        <v>310</v>
      </c>
      <c r="B15" s="365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6"/>
    </row>
    <row r="16" spans="1:16">
      <c r="A16" s="358">
        <v>320</v>
      </c>
      <c r="B16" s="365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6"/>
    </row>
    <row r="17" spans="1:14">
      <c r="A17" s="357">
        <v>330</v>
      </c>
      <c r="B17" s="365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6"/>
    </row>
    <row r="18" spans="1:14">
      <c r="A18" s="358">
        <v>340</v>
      </c>
      <c r="B18" s="365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6"/>
    </row>
    <row r="19" spans="1:14">
      <c r="A19" s="358">
        <v>350</v>
      </c>
      <c r="B19" s="365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6"/>
    </row>
    <row r="20" spans="1:14">
      <c r="A20" s="357">
        <v>360</v>
      </c>
      <c r="B20" s="365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6"/>
    </row>
    <row r="21" spans="1:14">
      <c r="A21" s="358">
        <v>370</v>
      </c>
      <c r="B21" s="365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6"/>
    </row>
    <row r="22" spans="1:14">
      <c r="A22" s="358">
        <v>380</v>
      </c>
      <c r="B22" s="365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67"/>
    </row>
    <row r="23" spans="1:14">
      <c r="A23" s="358">
        <v>390</v>
      </c>
      <c r="B23" s="365"/>
      <c r="C23" s="360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67"/>
    </row>
    <row r="24" spans="1:14">
      <c r="A24" s="358">
        <v>400</v>
      </c>
      <c r="B24" s="365"/>
      <c r="C24" s="360"/>
      <c r="D24" s="360"/>
      <c r="E24" s="354"/>
      <c r="F24" s="354"/>
      <c r="G24" s="354"/>
      <c r="H24" s="354"/>
      <c r="I24" s="354"/>
      <c r="J24" s="354"/>
      <c r="K24" s="354"/>
      <c r="L24" s="354"/>
      <c r="M24" s="354"/>
      <c r="N24" s="367"/>
    </row>
    <row r="25" spans="1:14">
      <c r="A25" s="358">
        <v>410</v>
      </c>
      <c r="B25" s="365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67"/>
    </row>
    <row r="26" spans="1:14">
      <c r="A26" s="358">
        <v>420</v>
      </c>
      <c r="B26" s="365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67"/>
    </row>
    <row r="27" spans="1:14">
      <c r="A27" s="358">
        <v>430</v>
      </c>
      <c r="B27" s="365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67"/>
    </row>
    <row r="28" spans="1:14">
      <c r="A28" s="358">
        <v>440</v>
      </c>
      <c r="B28" s="365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67"/>
    </row>
    <row r="29" spans="1:14">
      <c r="A29" s="358">
        <v>450</v>
      </c>
      <c r="B29" s="365"/>
      <c r="C29" s="360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67"/>
    </row>
    <row r="30" spans="1:14">
      <c r="A30" s="358">
        <v>460</v>
      </c>
      <c r="B30" s="365"/>
      <c r="C30" s="360"/>
      <c r="D30" s="360"/>
      <c r="E30" s="354"/>
      <c r="F30" s="354"/>
      <c r="G30" s="354"/>
      <c r="H30" s="354"/>
      <c r="I30" s="354"/>
      <c r="J30" s="354"/>
      <c r="K30" s="354"/>
      <c r="L30" s="354"/>
      <c r="M30" s="354"/>
      <c r="N30" s="367"/>
    </row>
    <row r="31" spans="1:14">
      <c r="A31" s="358">
        <v>470</v>
      </c>
      <c r="B31" s="365"/>
      <c r="C31" s="360"/>
      <c r="D31" s="360"/>
      <c r="E31" s="360"/>
      <c r="F31" s="354"/>
      <c r="G31" s="354"/>
      <c r="H31" s="354"/>
      <c r="I31" s="354"/>
      <c r="J31" s="354"/>
      <c r="K31" s="354"/>
      <c r="L31" s="354"/>
      <c r="M31" s="354"/>
      <c r="N31" s="367"/>
    </row>
    <row r="32" spans="1:14">
      <c r="A32" s="358">
        <v>480</v>
      </c>
      <c r="B32" s="365"/>
      <c r="C32" s="360"/>
      <c r="D32" s="360"/>
      <c r="E32" s="360"/>
      <c r="F32" s="360"/>
      <c r="G32" s="354"/>
      <c r="H32" s="354"/>
      <c r="I32" s="354"/>
      <c r="J32" s="354"/>
      <c r="K32" s="354"/>
      <c r="L32" s="354"/>
      <c r="M32" s="354"/>
      <c r="N32" s="367"/>
    </row>
    <row r="33" spans="1:14">
      <c r="A33" s="358">
        <v>490</v>
      </c>
      <c r="B33" s="365"/>
      <c r="C33" s="360"/>
      <c r="D33" s="360"/>
      <c r="E33" s="360"/>
      <c r="F33" s="360"/>
      <c r="G33" s="360"/>
      <c r="H33" s="354"/>
      <c r="I33" s="354"/>
      <c r="J33" s="354"/>
      <c r="K33" s="354"/>
      <c r="L33" s="354"/>
      <c r="M33" s="354"/>
      <c r="N33" s="367"/>
    </row>
    <row r="34" spans="1:14">
      <c r="A34" s="358">
        <v>500</v>
      </c>
      <c r="B34" s="365"/>
      <c r="C34" s="360"/>
      <c r="D34" s="360"/>
      <c r="E34" s="360"/>
      <c r="F34" s="360"/>
      <c r="G34" s="360"/>
      <c r="H34" s="360"/>
      <c r="I34" s="354"/>
      <c r="J34" s="354"/>
      <c r="K34" s="354"/>
      <c r="L34" s="354"/>
      <c r="M34" s="354"/>
      <c r="N34" s="367"/>
    </row>
    <row r="35" spans="1:14">
      <c r="A35" s="358">
        <v>510</v>
      </c>
      <c r="B35" s="365"/>
      <c r="C35" s="360"/>
      <c r="D35" s="360"/>
      <c r="E35" s="360"/>
      <c r="F35" s="360"/>
      <c r="G35" s="360"/>
      <c r="H35" s="360"/>
      <c r="I35" s="360"/>
      <c r="J35" s="354"/>
      <c r="K35" s="354"/>
      <c r="L35" s="354"/>
      <c r="M35" s="354"/>
      <c r="N35" s="367"/>
    </row>
    <row r="36" spans="1:14">
      <c r="A36" s="358">
        <v>520</v>
      </c>
      <c r="B36" s="365"/>
      <c r="C36" s="360"/>
      <c r="D36" s="360"/>
      <c r="E36" s="360"/>
      <c r="F36" s="360"/>
      <c r="G36" s="360"/>
      <c r="H36" s="360"/>
      <c r="I36" s="360"/>
      <c r="J36" s="360"/>
      <c r="K36" s="354"/>
      <c r="L36" s="354"/>
      <c r="M36" s="354"/>
      <c r="N36" s="367"/>
    </row>
    <row r="37" spans="1:14" ht="15.75" thickBot="1">
      <c r="A37" s="359">
        <v>530</v>
      </c>
      <c r="B37" s="368"/>
      <c r="C37" s="369"/>
      <c r="D37" s="369"/>
      <c r="E37" s="369"/>
      <c r="F37" s="369"/>
      <c r="G37" s="369"/>
      <c r="H37" s="369"/>
      <c r="I37" s="369"/>
      <c r="J37" s="369"/>
      <c r="K37" s="369"/>
      <c r="L37" s="355"/>
      <c r="M37" s="355"/>
      <c r="N37" s="356"/>
    </row>
  </sheetData>
  <mergeCells count="15">
    <mergeCell ref="B1:N1"/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PM xmlns="fed6340e-8401-4de1-b543-6962b3aee1ad">
      <UserInfo>
        <DisplayName/>
        <AccountId xsi:nil="true"/>
        <AccountType/>
      </UserInfo>
    </GPM>
    <Sites xmlns="fed6340e-8401-4de1-b543-6962b3aee1ad" xsi:nil="true"/>
    <Modeler_x0020_Config xmlns="fed6340e-8401-4de1-b543-6962b3aee1ad">
      <UserInfo>
        <DisplayName/>
        <AccountId xsi:nil="true"/>
        <AccountType/>
      </UserInfo>
    </Modeler_x0020_Config>
    <TaxCatchAll xmlns="c116324b-88f4-4fe9-86c8-7a7514a3253a" xsi:nil="true"/>
    <lcf76f155ced4ddcb4097134ff3c332f xmlns="fed6340e-8401-4de1-b543-6962b3aee1a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589641C7C98841AC1F03671DCA740C" ma:contentTypeVersion="13" ma:contentTypeDescription="Create a new document." ma:contentTypeScope="" ma:versionID="a52baaa46cd7028a79684f72923af9a0">
  <xsd:schema xmlns:xsd="http://www.w3.org/2001/XMLSchema" xmlns:xs="http://www.w3.org/2001/XMLSchema" xmlns:p="http://schemas.microsoft.com/office/2006/metadata/properties" xmlns:ns2="fed6340e-8401-4de1-b543-6962b3aee1ad" xmlns:ns3="c116324b-88f4-4fe9-86c8-7a7514a3253a" targetNamespace="http://schemas.microsoft.com/office/2006/metadata/properties" ma:root="true" ma:fieldsID="53c19da9093ada88d68292da3672b2f3" ns2:_="" ns3:_="">
    <xsd:import namespace="fed6340e-8401-4de1-b543-6962b3aee1ad"/>
    <xsd:import namespace="c116324b-88f4-4fe9-86c8-7a7514a3253a"/>
    <xsd:element name="properties">
      <xsd:complexType>
        <xsd:sequence>
          <xsd:element name="documentManagement">
            <xsd:complexType>
              <xsd:all>
                <xsd:element ref="ns2:Sites" minOccurs="0"/>
                <xsd:element ref="ns2:GPM" minOccurs="0"/>
                <xsd:element ref="ns2:Modeler_x0020_Confi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6340e-8401-4de1-b543-6962b3aee1ad" elementFormDefault="qualified">
    <xsd:import namespace="http://schemas.microsoft.com/office/2006/documentManagement/types"/>
    <xsd:import namespace="http://schemas.microsoft.com/office/infopath/2007/PartnerControls"/>
    <xsd:element name="Sites" ma:index="8" nillable="true" ma:displayName="Sites" ma:format="Dropdown" ma:internalName="Sites">
      <xsd:simpleType>
        <xsd:restriction base="dms:Text">
          <xsd:maxLength value="255"/>
        </xsd:restriction>
      </xsd:simpleType>
    </xsd:element>
    <xsd:element name="GPM" ma:index="9" nillable="true" ma:displayName="GPM" ma:format="Dropdown" ma:list="UserInfo" ma:SharePointGroup="0" ma:internalName="G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odeler_x0020_Config" ma:index="10" nillable="true" ma:displayName="Modeler Config" ma:list="UserInfo" ma:SharePointGroup="0" ma:internalName="Modeler_x0020_Conf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1a239d9-c9bc-459f-a1e9-fb7490dec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6324b-88f4-4fe9-86c8-7a7514a325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fc9ef42-fbe3-4481-a856-cadef277d77b}" ma:internalName="TaxCatchAll" ma:showField="CatchAllData" ma:web="c116324b-88f4-4fe9-86c8-7a7514a325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09CDB-ADF6-433B-B46A-F2A056BF561D}">
  <ds:schemaRefs>
    <ds:schemaRef ds:uri="fed6340e-8401-4de1-b543-6962b3aee1ad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116324b-88f4-4fe9-86c8-7a7514a3253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34A78C-6F9A-4782-9AB7-F6A8734EF5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A7E01-BFEB-4450-B38D-C02212B2D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6340e-8401-4de1-b543-6962b3aee1ad"/>
    <ds:schemaRef ds:uri="c116324b-88f4-4fe9-86c8-7a7514a325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Orderguide EPF </vt:lpstr>
      <vt:lpstr>RAMAR</vt:lpstr>
      <vt:lpstr>Config Hjälp 2</vt:lpstr>
      <vt:lpstr>Config Hjälp 3 </vt:lpstr>
      <vt:lpstr>Config Hjälp 4</vt:lpstr>
      <vt:lpstr>Config Hjälp 5</vt:lpstr>
      <vt:lpstr>Config Hjälp 6</vt:lpstr>
      <vt:lpstr>'Orderguide EPF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Bennett</dc:creator>
  <cp:lastModifiedBy>Joakim Skoldfelt</cp:lastModifiedBy>
  <cp:lastPrinted>2023-09-05T11:36:29Z</cp:lastPrinted>
  <dcterms:created xsi:type="dcterms:W3CDTF">2017-10-02T08:45:46Z</dcterms:created>
  <dcterms:modified xsi:type="dcterms:W3CDTF">2025-04-08T12:09:42Z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0x010100DD589641C7C98841AC1F03671DCA740C</vt:lpwstr>
  </property>
  <property fmtid="{D5CDD505-2E9C-101B-9397-08002B2CF9AE}" pid="3" name="MediaServiceImageTags">
    <vt:lpwstr/>
  </property>
</Properties>
</file>